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ilia.silva\Documents\CECILIA 2025\"/>
    </mc:Choice>
  </mc:AlternateContent>
  <xr:revisionPtr revIDLastSave="0" documentId="8_{71C67754-C8EC-43F2-B4FE-FE1F4C62D3A6}" xr6:coauthVersionLast="47" xr6:coauthVersionMax="47" xr10:uidLastSave="{00000000-0000-0000-0000-000000000000}"/>
  <bookViews>
    <workbookView xWindow="28680" yWindow="5355" windowWidth="21840" windowHeight="13020" xr2:uid="{8D8C3BB9-26A2-4EC5-B74B-8448AEED2D9F}"/>
  </bookViews>
  <sheets>
    <sheet name="um can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1" l="1"/>
  <c r="N41" i="1"/>
  <c r="M41" i="1"/>
  <c r="L41" i="1"/>
  <c r="K41" i="1"/>
  <c r="J41" i="1"/>
  <c r="I41" i="1"/>
  <c r="H41" i="1"/>
  <c r="G41" i="1"/>
  <c r="F41" i="1"/>
  <c r="E41" i="1"/>
  <c r="D41" i="1"/>
  <c r="C41" i="1"/>
  <c r="D42" i="1" s="1"/>
  <c r="F42" i="1" s="1"/>
  <c r="H42" i="1" s="1"/>
  <c r="J42" i="1" s="1"/>
  <c r="L42" i="1" s="1"/>
  <c r="N42" i="1" s="1"/>
  <c r="B41" i="1"/>
  <c r="Q40" i="1"/>
  <c r="P40" i="1"/>
  <c r="R40" i="1" s="1"/>
  <c r="R39" i="1"/>
  <c r="Q39" i="1"/>
  <c r="P39" i="1"/>
  <c r="R38" i="1"/>
  <c r="Q38" i="1"/>
  <c r="P38" i="1"/>
  <c r="Q37" i="1"/>
  <c r="P37" i="1"/>
  <c r="R37" i="1" s="1"/>
  <c r="Q36" i="1"/>
  <c r="P36" i="1"/>
  <c r="R36" i="1" s="1"/>
  <c r="R35" i="1"/>
  <c r="Q35" i="1"/>
  <c r="P35" i="1"/>
  <c r="R34" i="1"/>
  <c r="Q34" i="1"/>
  <c r="P34" i="1"/>
  <c r="Q32" i="1"/>
  <c r="P32" i="1"/>
  <c r="R32" i="1" s="1"/>
  <c r="Q31" i="1"/>
  <c r="P31" i="1"/>
  <c r="R31" i="1" s="1"/>
  <c r="R30" i="1"/>
  <c r="Q30" i="1"/>
  <c r="P30" i="1"/>
  <c r="R29" i="1"/>
  <c r="Q29" i="1"/>
  <c r="P29" i="1"/>
  <c r="Q28" i="1"/>
  <c r="P28" i="1"/>
  <c r="R28" i="1" s="1"/>
  <c r="Q27" i="1"/>
  <c r="P27" i="1"/>
  <c r="R27" i="1" s="1"/>
  <c r="R26" i="1"/>
  <c r="Q26" i="1"/>
  <c r="P26" i="1"/>
  <c r="R25" i="1"/>
  <c r="Q25" i="1"/>
  <c r="P25" i="1"/>
  <c r="Q24" i="1"/>
  <c r="P24" i="1"/>
  <c r="R24" i="1" s="1"/>
  <c r="Q23" i="1"/>
  <c r="P23" i="1"/>
  <c r="R23" i="1" s="1"/>
  <c r="R22" i="1"/>
  <c r="Q22" i="1"/>
  <c r="P22" i="1"/>
  <c r="R21" i="1"/>
  <c r="Q21" i="1"/>
  <c r="P21" i="1"/>
  <c r="Q20" i="1"/>
  <c r="P20" i="1"/>
  <c r="R20" i="1" s="1"/>
  <c r="Q19" i="1"/>
  <c r="P19" i="1"/>
  <c r="R19" i="1" s="1"/>
  <c r="R18" i="1"/>
  <c r="Q18" i="1"/>
  <c r="P18" i="1"/>
  <c r="R17" i="1"/>
  <c r="Q17" i="1"/>
  <c r="P17" i="1"/>
  <c r="Q16" i="1"/>
  <c r="P16" i="1"/>
  <c r="R16" i="1" s="1"/>
  <c r="Q15" i="1"/>
  <c r="P15" i="1"/>
  <c r="R15" i="1" s="1"/>
  <c r="R14" i="1"/>
  <c r="Q14" i="1"/>
  <c r="P14" i="1"/>
  <c r="R13" i="1"/>
  <c r="Q13" i="1"/>
  <c r="P13" i="1"/>
  <c r="Q12" i="1"/>
  <c r="P12" i="1"/>
  <c r="R12" i="1" s="1"/>
  <c r="Q11" i="1"/>
  <c r="P11" i="1"/>
  <c r="R11" i="1" s="1"/>
  <c r="R10" i="1"/>
  <c r="Q10" i="1"/>
  <c r="P10" i="1"/>
  <c r="R9" i="1"/>
  <c r="Q9" i="1"/>
  <c r="P9" i="1"/>
  <c r="Q8" i="1"/>
  <c r="P8" i="1"/>
  <c r="R8" i="1" s="1"/>
  <c r="Q7" i="1"/>
  <c r="P7" i="1"/>
  <c r="R7" i="1" s="1"/>
  <c r="R6" i="1"/>
  <c r="Q6" i="1"/>
  <c r="P6" i="1"/>
  <c r="R5" i="1"/>
  <c r="Q5" i="1"/>
  <c r="P5" i="1"/>
  <c r="Q4" i="1"/>
  <c r="Q41" i="1" s="1"/>
  <c r="P4" i="1"/>
  <c r="P41" i="1" s="1"/>
  <c r="N3" i="1"/>
  <c r="J3" i="1"/>
  <c r="H3" i="1"/>
  <c r="F3" i="1"/>
  <c r="D3" i="1"/>
  <c r="R4" i="1" l="1"/>
  <c r="R41" i="1" s="1"/>
</calcChain>
</file>

<file path=xl/sharedStrings.xml><?xml version="1.0" encoding="utf-8"?>
<sst xmlns="http://schemas.openxmlformats.org/spreadsheetml/2006/main" count="58" uniqueCount="53">
  <si>
    <t>PRESTAÇÃO DE CONTAS 2025 - SIT N.º 57646 - TERMO DE COLABORAÇÃO Nº 58/2022 - OSC: ASSOCIAÇÃO UM CANTO EM CADA CANTO</t>
  </si>
  <si>
    <t>Rubrica</t>
  </si>
  <si>
    <t>Plano de Aplicação 2025</t>
  </si>
  <si>
    <r>
      <t>SALDO Rubricas 2024
(</t>
    </r>
    <r>
      <rPr>
        <b/>
        <sz val="10"/>
        <color rgb="FFFF0000"/>
        <rFont val="Times New Roman"/>
        <family val="1"/>
      </rPr>
      <t>não devolvido</t>
    </r>
    <r>
      <rPr>
        <b/>
        <sz val="10"/>
        <color theme="1"/>
        <rFont val="Times New Roman"/>
        <family val="1"/>
      </rPr>
      <t>)</t>
    </r>
  </si>
  <si>
    <t>1º BIMESTRE</t>
  </si>
  <si>
    <t>2º BIMESTRE</t>
  </si>
  <si>
    <t>3º BIMESTRE</t>
  </si>
  <si>
    <t>4º BIMESTRE</t>
  </si>
  <si>
    <t>5º BIMESTRE</t>
  </si>
  <si>
    <t>6º BIMESTRE
Despesas Lançadas no SIT até 12/12/2025</t>
  </si>
  <si>
    <t>Total Despesas
Executadas</t>
  </si>
  <si>
    <t>Total Estornos</t>
  </si>
  <si>
    <t>Saldo Rubricas 2025</t>
  </si>
  <si>
    <t>Estornos</t>
  </si>
  <si>
    <r>
      <rPr>
        <b/>
        <sz val="10"/>
        <color theme="1"/>
        <rFont val="Times New Roman"/>
        <family val="1"/>
      </rPr>
      <t>Vencimentos e Salários (</t>
    </r>
    <r>
      <rPr>
        <sz val="10"/>
        <color theme="1"/>
        <rFont val="Times New Roman"/>
        <family val="1"/>
      </rPr>
      <t>3.1.90.11.01)</t>
    </r>
  </si>
  <si>
    <r>
      <rPr>
        <b/>
        <sz val="10"/>
        <color theme="1"/>
        <rFont val="Times New Roman"/>
        <family val="1"/>
      </rPr>
      <t>13º Salário</t>
    </r>
    <r>
      <rPr>
        <sz val="10"/>
        <color theme="1"/>
        <rFont val="Times New Roman"/>
        <family val="1"/>
      </rPr>
      <t xml:space="preserve">   (3.1.90.11.43)</t>
    </r>
  </si>
  <si>
    <r>
      <rPr>
        <b/>
        <sz val="10"/>
        <color theme="1"/>
        <rFont val="Times New Roman"/>
        <family val="1"/>
      </rPr>
      <t>Férias - Abono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 xml:space="preserve"> Constitucional   </t>
    </r>
    <r>
      <rPr>
        <sz val="10"/>
        <color theme="1"/>
        <rFont val="Times New Roman"/>
        <family val="1"/>
      </rPr>
      <t xml:space="preserve">(3.1.90.11.45) </t>
    </r>
  </si>
  <si>
    <r>
      <rPr>
        <b/>
        <sz val="10"/>
        <rFont val="Times New Roman"/>
        <family val="1"/>
      </rPr>
      <t xml:space="preserve">FGTS    </t>
    </r>
    <r>
      <rPr>
        <sz val="10"/>
        <rFont val="Times New Roman"/>
        <family val="1"/>
      </rPr>
      <t>(3.1.90.13.01)</t>
    </r>
  </si>
  <si>
    <r>
      <rPr>
        <b/>
        <sz val="10"/>
        <color theme="1"/>
        <rFont val="Times New Roman"/>
        <family val="1"/>
      </rPr>
      <t xml:space="preserve">Contribuição Previdenciária-INSS </t>
    </r>
    <r>
      <rPr>
        <sz val="10"/>
        <color theme="1"/>
        <rFont val="Times New Roman"/>
        <family val="1"/>
      </rPr>
      <t xml:space="preserve">    (3.1.90.13.02)</t>
    </r>
  </si>
  <si>
    <r>
      <rPr>
        <b/>
        <sz val="10"/>
        <color theme="1"/>
        <rFont val="Times New Roman"/>
        <family val="1"/>
      </rPr>
      <t>Contribuição para o PIS</t>
    </r>
    <r>
      <rPr>
        <sz val="10"/>
        <color theme="1"/>
        <rFont val="Times New Roman"/>
        <family val="1"/>
      </rPr>
      <t xml:space="preserve">   (3.1.90.13.18)</t>
    </r>
  </si>
  <si>
    <r>
      <rPr>
        <b/>
        <sz val="10"/>
        <color theme="1"/>
        <rFont val="Times New Roman"/>
        <family val="1"/>
      </rPr>
      <t>Hora Extras e Serv. Extraord.</t>
    </r>
    <r>
      <rPr>
        <sz val="10"/>
        <color theme="1"/>
        <rFont val="Times New Roman"/>
        <family val="1"/>
      </rPr>
      <t xml:space="preserve">    (3.1.90.16.44)</t>
    </r>
  </si>
  <si>
    <r>
      <rPr>
        <b/>
        <sz val="10"/>
        <color theme="1"/>
        <rFont val="Times New Roman"/>
        <family val="1"/>
      </rPr>
      <t>Gás</t>
    </r>
    <r>
      <rPr>
        <sz val="10"/>
        <color theme="1"/>
        <rFont val="Times New Roman"/>
        <family val="1"/>
      </rPr>
      <t xml:space="preserve">  </t>
    </r>
    <r>
      <rPr>
        <b/>
        <sz val="10"/>
        <color theme="1"/>
        <rFont val="Times New Roman"/>
        <family val="1"/>
      </rPr>
      <t>e outros Mat. Engarrafados</t>
    </r>
    <r>
      <rPr>
        <sz val="10"/>
        <color theme="1"/>
        <rFont val="Times New Roman"/>
        <family val="1"/>
      </rPr>
      <t xml:space="preserve">  (3.3.90.30.04)</t>
    </r>
  </si>
  <si>
    <r>
      <rPr>
        <b/>
        <sz val="10"/>
        <color theme="1"/>
        <rFont val="Times New Roman"/>
        <family val="1"/>
      </rPr>
      <t>Gêneros de Alimentação</t>
    </r>
    <r>
      <rPr>
        <sz val="10"/>
        <color theme="1"/>
        <rFont val="Times New Roman"/>
        <family val="1"/>
      </rPr>
      <t xml:space="preserve"> (3.3.90.30.07)</t>
    </r>
  </si>
  <si>
    <r>
      <rPr>
        <b/>
        <sz val="10"/>
        <color theme="1"/>
        <rFont val="Times New Roman"/>
        <family val="1"/>
      </rPr>
      <t>Material Educativo e Esportivo</t>
    </r>
    <r>
      <rPr>
        <sz val="10"/>
        <color theme="1"/>
        <rFont val="Times New Roman"/>
        <family val="1"/>
      </rPr>
      <t xml:space="preserve"> (3.3.90.30.14)</t>
    </r>
  </si>
  <si>
    <r>
      <rPr>
        <b/>
        <sz val="10"/>
        <color theme="1"/>
        <rFont val="Times New Roman"/>
        <family val="1"/>
      </rPr>
      <t>Material de Expediente</t>
    </r>
    <r>
      <rPr>
        <sz val="10"/>
        <color theme="1"/>
        <rFont val="Times New Roman"/>
        <family val="1"/>
      </rPr>
      <t xml:space="preserve">    (3.3.90.30.16)</t>
    </r>
  </si>
  <si>
    <r>
      <rPr>
        <b/>
        <sz val="10"/>
        <color theme="1"/>
        <rFont val="Times New Roman"/>
        <family val="1"/>
      </rPr>
      <t>Material de Processamento de Dados</t>
    </r>
    <r>
      <rPr>
        <sz val="10"/>
        <color theme="1"/>
        <rFont val="Times New Roman"/>
        <family val="1"/>
      </rPr>
      <t xml:space="preserve">  (3.3.90.30.17)</t>
    </r>
  </si>
  <si>
    <r>
      <rPr>
        <b/>
        <sz val="10"/>
        <color theme="1"/>
        <rFont val="Times New Roman"/>
        <family val="1"/>
      </rPr>
      <t xml:space="preserve">Material de Cama, Mesa e Banho  </t>
    </r>
    <r>
      <rPr>
        <sz val="10"/>
        <color theme="1"/>
        <rFont val="Times New Roman"/>
        <family val="1"/>
      </rPr>
      <t xml:space="preserve">   (3.3.90.30.20)</t>
    </r>
  </si>
  <si>
    <r>
      <rPr>
        <b/>
        <sz val="10"/>
        <color theme="1"/>
        <rFont val="Times New Roman"/>
        <family val="1"/>
      </rPr>
      <t>Material de Copa e Cozinha</t>
    </r>
    <r>
      <rPr>
        <sz val="10"/>
        <color theme="1"/>
        <rFont val="Times New Roman"/>
        <family val="1"/>
      </rPr>
      <t xml:space="preserve">  (3.3.90.30.21)</t>
    </r>
  </si>
  <si>
    <r>
      <rPr>
        <b/>
        <sz val="10"/>
        <color theme="1"/>
        <rFont val="Times New Roman"/>
        <family val="1"/>
      </rPr>
      <t xml:space="preserve">Material de Higiene e Limpeza </t>
    </r>
    <r>
      <rPr>
        <sz val="10"/>
        <color theme="1"/>
        <rFont val="Times New Roman"/>
        <family val="1"/>
      </rPr>
      <t xml:space="preserve">    (3.3.90.30.22)</t>
    </r>
  </si>
  <si>
    <r>
      <rPr>
        <b/>
        <sz val="10"/>
        <color theme="1"/>
        <rFont val="Times New Roman"/>
        <family val="1"/>
      </rPr>
      <t xml:space="preserve">Uniformes, Tecidos e Aviamentos  </t>
    </r>
    <r>
      <rPr>
        <sz val="10"/>
        <color theme="1"/>
        <rFont val="Times New Roman"/>
        <family val="1"/>
      </rPr>
      <t>(3.3.90.30.23)</t>
    </r>
  </si>
  <si>
    <r>
      <rPr>
        <b/>
        <sz val="10"/>
        <color theme="1"/>
        <rFont val="Times New Roman"/>
        <family val="1"/>
      </rPr>
      <t>Material p/Manut.Bens Imóveis</t>
    </r>
    <r>
      <rPr>
        <sz val="10"/>
        <color theme="1"/>
        <rFont val="Times New Roman"/>
        <family val="1"/>
      </rPr>
      <t xml:space="preserve"> (3.3.90.30.24)</t>
    </r>
  </si>
  <si>
    <r>
      <rPr>
        <b/>
        <sz val="10"/>
        <color theme="1"/>
        <rFont val="Times New Roman"/>
        <family val="1"/>
      </rPr>
      <t>Material Elétrico</t>
    </r>
    <r>
      <rPr>
        <sz val="10"/>
        <color theme="1"/>
        <rFont val="Times New Roman"/>
        <family val="1"/>
      </rPr>
      <t xml:space="preserve"> (3.3.90.30.26)</t>
    </r>
  </si>
  <si>
    <r>
      <rPr>
        <b/>
        <sz val="10"/>
        <color theme="1"/>
        <rFont val="Times New Roman"/>
        <family val="1"/>
      </rPr>
      <t>Material  de Proteção e Segurança</t>
    </r>
    <r>
      <rPr>
        <sz val="10"/>
        <color theme="1"/>
        <rFont val="Times New Roman"/>
        <family val="1"/>
      </rPr>
      <t xml:space="preserve"> (3.3.90.30.28)</t>
    </r>
  </si>
  <si>
    <r>
      <rPr>
        <b/>
        <sz val="10"/>
        <color theme="1"/>
        <rFont val="Times New Roman"/>
        <family val="1"/>
      </rPr>
      <t xml:space="preserve">Material de Audio.Video e Foto </t>
    </r>
    <r>
      <rPr>
        <sz val="10"/>
        <color theme="1"/>
        <rFont val="Times New Roman"/>
        <family val="1"/>
      </rPr>
      <t>(3.3.90.30.29)</t>
    </r>
  </si>
  <si>
    <r>
      <rPr>
        <b/>
        <sz val="10"/>
        <color theme="1"/>
        <rFont val="Times New Roman"/>
        <family val="1"/>
      </rPr>
      <t xml:space="preserve">Premiações Desportivas </t>
    </r>
    <r>
      <rPr>
        <sz val="10"/>
        <color theme="1"/>
        <rFont val="Times New Roman"/>
        <family val="1"/>
      </rPr>
      <t>(3.3.90.31.04)</t>
    </r>
  </si>
  <si>
    <r>
      <rPr>
        <b/>
        <sz val="10"/>
        <color theme="1"/>
        <rFont val="Times New Roman"/>
        <family val="1"/>
      </rPr>
      <t xml:space="preserve">Locação de Veículos para Locomoção </t>
    </r>
    <r>
      <rPr>
        <sz val="10"/>
        <color theme="1"/>
        <rFont val="Times New Roman"/>
        <family val="1"/>
      </rPr>
      <t>(3.3.90.33.06)</t>
    </r>
  </si>
  <si>
    <r>
      <rPr>
        <b/>
        <sz val="10"/>
        <color theme="1"/>
        <rFont val="Times New Roman"/>
        <family val="1"/>
      </rPr>
      <t xml:space="preserve">Serviços Técnicos Profissionais (PF)  - </t>
    </r>
    <r>
      <rPr>
        <sz val="10"/>
        <color theme="1"/>
        <rFont val="Times New Roman"/>
        <family val="1"/>
      </rPr>
      <t>(3.3.90.36.06)</t>
    </r>
  </si>
  <si>
    <r>
      <rPr>
        <b/>
        <sz val="10"/>
        <color theme="1"/>
        <rFont val="Times New Roman"/>
        <family val="1"/>
      </rPr>
      <t xml:space="preserve">Manut. Cons. Bens Imóveis- PF </t>
    </r>
    <r>
      <rPr>
        <sz val="10"/>
        <color theme="1"/>
        <rFont val="Times New Roman"/>
        <family val="1"/>
      </rPr>
      <t>3.3.90.36.22</t>
    </r>
  </si>
  <si>
    <r>
      <rPr>
        <b/>
        <sz val="10"/>
        <color theme="1"/>
        <rFont val="Times New Roman"/>
        <family val="1"/>
      </rPr>
      <t xml:space="preserve">Serviços Técnicos Profissionais (PJ)  </t>
    </r>
    <r>
      <rPr>
        <sz val="10"/>
        <color theme="1"/>
        <rFont val="Times New Roman"/>
        <family val="1"/>
      </rPr>
      <t>(3.3.90.39.05)</t>
    </r>
  </si>
  <si>
    <r>
      <rPr>
        <b/>
        <sz val="10"/>
        <color theme="1"/>
        <rFont val="Times New Roman"/>
        <family val="1"/>
      </rPr>
      <t xml:space="preserve">Manut. Cons. Bens Imóveis- PJ </t>
    </r>
    <r>
      <rPr>
        <sz val="10"/>
        <color theme="1"/>
        <rFont val="Times New Roman"/>
        <family val="1"/>
      </rPr>
      <t>(3.3.90.39.16)</t>
    </r>
  </si>
  <si>
    <r>
      <rPr>
        <b/>
        <sz val="10"/>
        <color theme="1"/>
        <rFont val="Times New Roman"/>
        <family val="1"/>
      </rPr>
      <t>Fornecimento de Alimentação</t>
    </r>
    <r>
      <rPr>
        <sz val="10"/>
        <color theme="1"/>
        <rFont val="Times New Roman"/>
        <family val="1"/>
      </rPr>
      <t xml:space="preserve">  (3.3.90.39.41)</t>
    </r>
  </si>
  <si>
    <r>
      <rPr>
        <b/>
        <sz val="10"/>
        <color theme="1"/>
        <rFont val="Times New Roman"/>
        <family val="1"/>
      </rPr>
      <t>Serv. Energia Elétrica</t>
    </r>
    <r>
      <rPr>
        <sz val="10"/>
        <color theme="1"/>
        <rFont val="Times New Roman"/>
        <family val="1"/>
      </rPr>
      <t xml:space="preserve">  (3.3.90.39.43)</t>
    </r>
  </si>
  <si>
    <r>
      <rPr>
        <b/>
        <sz val="10"/>
        <color theme="1"/>
        <rFont val="Times New Roman"/>
        <family val="1"/>
      </rPr>
      <t>Serv. Água e Esgoto</t>
    </r>
    <r>
      <rPr>
        <sz val="10"/>
        <color theme="1"/>
        <rFont val="Times New Roman"/>
        <family val="1"/>
      </rPr>
      <t xml:space="preserve">  (3.3.90.39.44)</t>
    </r>
  </si>
  <si>
    <t>Serviço Médico- Hospitalar, Odontológico e Laboratorial( 3.3.95.39.50)</t>
  </si>
  <si>
    <r>
      <rPr>
        <b/>
        <sz val="10"/>
        <color theme="1"/>
        <rFont val="Times New Roman"/>
        <family val="1"/>
      </rPr>
      <t>Serviços de Telecomunicações</t>
    </r>
    <r>
      <rPr>
        <sz val="10"/>
        <color theme="1"/>
        <rFont val="Times New Roman"/>
        <family val="1"/>
      </rPr>
      <t xml:space="preserve">    (3.3.90.39.58)</t>
    </r>
  </si>
  <si>
    <r>
      <rPr>
        <b/>
        <sz val="10"/>
        <color theme="1"/>
        <rFont val="Times New Roman"/>
        <family val="1"/>
      </rPr>
      <t xml:space="preserve">Serviços Gráficos e Editoriais </t>
    </r>
    <r>
      <rPr>
        <sz val="10"/>
        <color theme="1"/>
        <rFont val="Times New Roman"/>
        <family val="1"/>
      </rPr>
      <t xml:space="preserve"> (3.3.90.39.63)</t>
    </r>
  </si>
  <si>
    <t>Confecção de Uniforme,bandeiras e flâmulas (3.390.39.70)</t>
  </si>
  <si>
    <t>Vale transporte (3.3.90.39.72)</t>
  </si>
  <si>
    <r>
      <rPr>
        <b/>
        <sz val="10"/>
        <color theme="1"/>
        <rFont val="Times New Roman"/>
        <family val="1"/>
      </rPr>
      <t xml:space="preserve">Vigilância Ostensiva e Monitorada- </t>
    </r>
    <r>
      <rPr>
        <sz val="10"/>
        <color theme="1"/>
        <rFont val="Times New Roman"/>
        <family val="1"/>
      </rPr>
      <t>(3.3.90.39.77)</t>
    </r>
  </si>
  <si>
    <r>
      <rPr>
        <b/>
        <sz val="10"/>
        <color theme="1"/>
        <rFont val="Times New Roman"/>
        <family val="1"/>
      </rPr>
      <t>Outros Serv. Terceiros (PJ)</t>
    </r>
    <r>
      <rPr>
        <sz val="10"/>
        <color theme="1"/>
        <rFont val="Times New Roman"/>
        <family val="1"/>
      </rPr>
      <t xml:space="preserve">  (3.3.90.39.99)</t>
    </r>
  </si>
  <si>
    <t>Auxílio Alimentação  (3.1.90.46.00)</t>
  </si>
  <si>
    <t>Total Despesas</t>
  </si>
  <si>
    <t>Repasse - Despesas + estornos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</si>
</sst>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b/>
      <sz val="11"/>
      <color rgb="FFB90000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10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0"/>
      <color rgb="FFFF0000"/>
      <name val="Times New Roman"/>
      <family val="1"/>
    </font>
    <font>
      <sz val="11"/>
      <color rgb="FF00B050"/>
      <name val="Times New Roman"/>
      <family val="1"/>
    </font>
    <font>
      <sz val="10"/>
      <color rgb="FF00B05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A3DBFF"/>
        <bgColor rgb="FFC5E0B3"/>
      </patternFill>
    </fill>
    <fill>
      <patternFill patternType="solid">
        <fgColor rgb="FFA3DBFF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rgb="FFD0CECE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rgb="FFC5E0B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rgb="FFD0CE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  <fill>
      <patternFill patternType="solid">
        <fgColor theme="0"/>
        <bgColor rgb="FFC5E0B3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94">
    <xf numFmtId="0" fontId="0" fillId="0" borderId="0" xfId="0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43" fontId="5" fillId="6" borderId="5" xfId="1" applyFont="1" applyFill="1" applyBorder="1" applyAlignment="1">
      <alignment horizontal="center" vertical="center" wrapText="1"/>
    </xf>
    <xf numFmtId="43" fontId="7" fillId="0" borderId="6" xfId="1" applyFont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8" fillId="7" borderId="8" xfId="1" applyFont="1" applyFill="1" applyBorder="1" applyAlignment="1">
      <alignment horizontal="center" vertical="center" wrapText="1"/>
    </xf>
    <xf numFmtId="43" fontId="8" fillId="8" borderId="8" xfId="1" applyFont="1" applyFill="1" applyBorder="1" applyAlignment="1">
      <alignment vertical="center"/>
    </xf>
    <xf numFmtId="43" fontId="9" fillId="5" borderId="9" xfId="1" applyFont="1" applyFill="1" applyBorder="1" applyAlignment="1">
      <alignment horizontal="center" vertical="center" wrapText="1"/>
    </xf>
    <xf numFmtId="43" fontId="10" fillId="9" borderId="9" xfId="1" applyFont="1" applyFill="1" applyBorder="1" applyAlignment="1">
      <alignment horizontal="center" vertical="center" wrapText="1"/>
    </xf>
    <xf numFmtId="43" fontId="11" fillId="7" borderId="9" xfId="1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0" borderId="11" xfId="0" applyFont="1" applyBorder="1"/>
    <xf numFmtId="0" fontId="5" fillId="6" borderId="12" xfId="0" applyFont="1" applyFill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/>
    </xf>
    <xf numFmtId="43" fontId="5" fillId="9" borderId="14" xfId="1" applyFont="1" applyFill="1" applyBorder="1" applyAlignment="1">
      <alignment horizontal="center" vertical="center"/>
    </xf>
    <xf numFmtId="43" fontId="5" fillId="10" borderId="15" xfId="1" applyFont="1" applyFill="1" applyBorder="1" applyAlignment="1" applyProtection="1">
      <alignment vertical="center"/>
      <protection locked="0"/>
    </xf>
    <xf numFmtId="43" fontId="5" fillId="9" borderId="16" xfId="1" applyFont="1" applyFill="1" applyBorder="1" applyAlignment="1">
      <alignment horizontal="center" vertical="center"/>
    </xf>
    <xf numFmtId="43" fontId="9" fillId="5" borderId="17" xfId="1" applyFont="1" applyFill="1" applyBorder="1" applyAlignment="1">
      <alignment horizontal="center" vertical="center"/>
    </xf>
    <xf numFmtId="43" fontId="5" fillId="9" borderId="18" xfId="1" applyFont="1" applyFill="1" applyBorder="1" applyAlignment="1">
      <alignment horizontal="center" vertical="center"/>
    </xf>
    <xf numFmtId="43" fontId="5" fillId="5" borderId="19" xfId="1" applyFont="1" applyFill="1" applyBorder="1" applyAlignment="1">
      <alignment horizontal="center" vertical="center"/>
    </xf>
    <xf numFmtId="43" fontId="12" fillId="0" borderId="20" xfId="1" applyFont="1" applyBorder="1"/>
    <xf numFmtId="43" fontId="7" fillId="11" borderId="20" xfId="1" applyFont="1" applyFill="1" applyBorder="1"/>
    <xf numFmtId="43" fontId="13" fillId="8" borderId="20" xfId="1" applyFont="1" applyFill="1" applyBorder="1"/>
    <xf numFmtId="0" fontId="3" fillId="1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4" fillId="13" borderId="21" xfId="0" applyFont="1" applyFill="1" applyBorder="1" applyAlignment="1" applyProtection="1">
      <alignment vertical="center" wrapText="1"/>
      <protection locked="0"/>
    </xf>
    <xf numFmtId="44" fontId="12" fillId="13" borderId="22" xfId="0" applyNumberFormat="1" applyFont="1" applyFill="1" applyBorder="1" applyAlignment="1" applyProtection="1">
      <alignment vertical="center"/>
      <protection locked="0"/>
    </xf>
    <xf numFmtId="44" fontId="15" fillId="13" borderId="23" xfId="0" applyNumberFormat="1" applyFont="1" applyFill="1" applyBorder="1" applyAlignment="1" applyProtection="1">
      <alignment vertical="center"/>
      <protection locked="0"/>
    </xf>
    <xf numFmtId="43" fontId="16" fillId="13" borderId="24" xfId="1" applyFont="1" applyFill="1" applyBorder="1" applyAlignment="1" applyProtection="1">
      <alignment horizontal="center" vertical="center"/>
      <protection locked="0"/>
    </xf>
    <xf numFmtId="43" fontId="7" fillId="9" borderId="25" xfId="1" applyFont="1" applyFill="1" applyBorder="1" applyAlignment="1" applyProtection="1">
      <alignment vertical="center"/>
      <protection locked="0"/>
    </xf>
    <xf numFmtId="43" fontId="16" fillId="13" borderId="24" xfId="1" applyFont="1" applyFill="1" applyBorder="1" applyAlignment="1" applyProtection="1">
      <alignment vertical="center"/>
      <protection locked="0"/>
    </xf>
    <xf numFmtId="43" fontId="16" fillId="9" borderId="26" xfId="1" applyFont="1" applyFill="1" applyBorder="1" applyAlignment="1" applyProtection="1">
      <alignment horizontal="center" vertical="center"/>
      <protection locked="0"/>
    </xf>
    <xf numFmtId="43" fontId="17" fillId="13" borderId="24" xfId="1" applyFont="1" applyFill="1" applyBorder="1" applyAlignment="1" applyProtection="1">
      <alignment horizontal="center" vertical="center"/>
      <protection locked="0"/>
    </xf>
    <xf numFmtId="43" fontId="16" fillId="9" borderId="27" xfId="1" applyFont="1" applyFill="1" applyBorder="1" applyAlignment="1" applyProtection="1">
      <alignment horizontal="center" vertical="center"/>
      <protection locked="0"/>
    </xf>
    <xf numFmtId="43" fontId="18" fillId="9" borderId="26" xfId="1" applyFont="1" applyFill="1" applyBorder="1" applyAlignment="1" applyProtection="1">
      <alignment horizontal="center" vertical="center"/>
      <protection locked="0"/>
    </xf>
    <xf numFmtId="43" fontId="16" fillId="13" borderId="28" xfId="1" applyFont="1" applyFill="1" applyBorder="1" applyAlignment="1" applyProtection="1">
      <alignment horizontal="center" vertical="center"/>
      <protection locked="0"/>
    </xf>
    <xf numFmtId="43" fontId="18" fillId="9" borderId="29" xfId="1" applyFont="1" applyFill="1" applyBorder="1" applyAlignment="1" applyProtection="1">
      <alignment horizontal="center" vertical="center"/>
      <protection locked="0"/>
    </xf>
    <xf numFmtId="43" fontId="17" fillId="14" borderId="30" xfId="1" applyFont="1" applyFill="1" applyBorder="1" applyAlignment="1">
      <alignment horizontal="center" vertical="center"/>
    </xf>
    <xf numFmtId="43" fontId="17" fillId="9" borderId="30" xfId="1" applyFont="1" applyFill="1" applyBorder="1" applyAlignment="1">
      <alignment horizontal="center" vertical="center"/>
    </xf>
    <xf numFmtId="43" fontId="11" fillId="7" borderId="30" xfId="1" applyFont="1" applyFill="1" applyBorder="1" applyAlignment="1">
      <alignment horizontal="right" vertical="center"/>
    </xf>
    <xf numFmtId="0" fontId="19" fillId="0" borderId="0" xfId="0" applyFont="1" applyProtection="1">
      <protection locked="0"/>
    </xf>
    <xf numFmtId="0" fontId="14" fillId="13" borderId="31" xfId="0" applyFont="1" applyFill="1" applyBorder="1" applyAlignment="1" applyProtection="1">
      <alignment vertical="center" wrapText="1"/>
      <protection locked="0"/>
    </xf>
    <xf numFmtId="44" fontId="12" fillId="13" borderId="32" xfId="0" applyNumberFormat="1" applyFont="1" applyFill="1" applyBorder="1" applyAlignment="1" applyProtection="1">
      <alignment vertical="center"/>
      <protection locked="0"/>
    </xf>
    <xf numFmtId="44" fontId="12" fillId="13" borderId="33" xfId="0" applyNumberFormat="1" applyFont="1" applyFill="1" applyBorder="1" applyAlignment="1" applyProtection="1">
      <alignment vertical="center"/>
      <protection locked="0"/>
    </xf>
    <xf numFmtId="43" fontId="16" fillId="13" borderId="34" xfId="1" applyFont="1" applyFill="1" applyBorder="1" applyAlignment="1" applyProtection="1">
      <alignment horizontal="center" vertical="center"/>
      <protection locked="0"/>
    </xf>
    <xf numFmtId="43" fontId="16" fillId="13" borderId="34" xfId="1" applyFont="1" applyFill="1" applyBorder="1" applyAlignment="1" applyProtection="1">
      <alignment vertical="center"/>
      <protection locked="0"/>
    </xf>
    <xf numFmtId="43" fontId="17" fillId="13" borderId="34" xfId="1" applyFont="1" applyFill="1" applyBorder="1" applyAlignment="1" applyProtection="1">
      <alignment horizontal="center" vertical="center"/>
      <protection locked="0"/>
    </xf>
    <xf numFmtId="43" fontId="16" fillId="13" borderId="35" xfId="1" applyFont="1" applyFill="1" applyBorder="1" applyAlignment="1" applyProtection="1">
      <alignment horizontal="center" vertical="center"/>
      <protection locked="0"/>
    </xf>
    <xf numFmtId="43" fontId="18" fillId="9" borderId="25" xfId="1" applyFont="1" applyFill="1" applyBorder="1" applyAlignment="1" applyProtection="1">
      <alignment horizontal="center" vertical="center"/>
      <protection locked="0"/>
    </xf>
    <xf numFmtId="43" fontId="19" fillId="9" borderId="25" xfId="1" applyFont="1" applyFill="1" applyBorder="1" applyAlignment="1" applyProtection="1">
      <alignment vertical="center"/>
      <protection locked="0"/>
    </xf>
    <xf numFmtId="43" fontId="18" fillId="9" borderId="27" xfId="1" applyFont="1" applyFill="1" applyBorder="1" applyAlignment="1" applyProtection="1">
      <alignment horizontal="center" vertical="center"/>
      <protection locked="0"/>
    </xf>
    <xf numFmtId="43" fontId="16" fillId="9" borderId="36" xfId="1" applyFont="1" applyFill="1" applyBorder="1" applyAlignment="1" applyProtection="1">
      <alignment horizontal="center" vertical="center"/>
      <protection locked="0"/>
    </xf>
    <xf numFmtId="0" fontId="20" fillId="13" borderId="31" xfId="0" applyFont="1" applyFill="1" applyBorder="1" applyAlignment="1" applyProtection="1">
      <alignment vertical="center" wrapText="1"/>
      <protection locked="0"/>
    </xf>
    <xf numFmtId="0" fontId="14" fillId="15" borderId="31" xfId="0" applyFont="1" applyFill="1" applyBorder="1" applyAlignment="1" applyProtection="1">
      <alignment vertical="center" wrapText="1"/>
      <protection locked="0"/>
    </xf>
    <xf numFmtId="44" fontId="3" fillId="16" borderId="32" xfId="3" applyNumberFormat="1" applyFont="1" applyFill="1" applyBorder="1" applyAlignment="1" applyProtection="1">
      <alignment vertical="center"/>
      <protection locked="0"/>
    </xf>
    <xf numFmtId="44" fontId="3" fillId="16" borderId="33" xfId="3" applyNumberFormat="1" applyFont="1" applyFill="1" applyBorder="1" applyAlignment="1" applyProtection="1">
      <alignment vertical="center"/>
      <protection locked="0"/>
    </xf>
    <xf numFmtId="43" fontId="3" fillId="16" borderId="34" xfId="1" applyFont="1" applyFill="1" applyBorder="1" applyAlignment="1" applyProtection="1">
      <alignment horizontal="center" vertical="center"/>
      <protection locked="0"/>
    </xf>
    <xf numFmtId="43" fontId="3" fillId="3" borderId="25" xfId="1" applyFont="1" applyFill="1" applyBorder="1" applyAlignment="1" applyProtection="1">
      <alignment vertical="center"/>
      <protection locked="0"/>
    </xf>
    <xf numFmtId="43" fontId="3" fillId="16" borderId="34" xfId="1" applyFont="1" applyFill="1" applyBorder="1" applyAlignment="1" applyProtection="1">
      <alignment vertical="center"/>
      <protection locked="0"/>
    </xf>
    <xf numFmtId="43" fontId="3" fillId="3" borderId="27" xfId="1" applyFont="1" applyFill="1" applyBorder="1" applyAlignment="1" applyProtection="1">
      <alignment horizontal="center" vertical="center"/>
      <protection locked="0"/>
    </xf>
    <xf numFmtId="43" fontId="7" fillId="16" borderId="34" xfId="1" applyFont="1" applyFill="1" applyBorder="1" applyAlignment="1" applyProtection="1">
      <alignment horizontal="center" vertical="center"/>
      <protection locked="0"/>
    </xf>
    <xf numFmtId="43" fontId="3" fillId="16" borderId="35" xfId="1" applyFont="1" applyFill="1" applyBorder="1" applyAlignment="1" applyProtection="1">
      <alignment horizontal="center" vertical="center"/>
      <protection locked="0"/>
    </xf>
    <xf numFmtId="43" fontId="3" fillId="3" borderId="25" xfId="1" applyFont="1" applyFill="1" applyBorder="1" applyAlignment="1" applyProtection="1">
      <alignment horizontal="center" vertical="center"/>
      <protection locked="0"/>
    </xf>
    <xf numFmtId="43" fontId="3" fillId="16" borderId="30" xfId="1" applyFont="1" applyFill="1" applyBorder="1" applyAlignment="1">
      <alignment horizontal="center" vertical="center"/>
    </xf>
    <xf numFmtId="43" fontId="3" fillId="3" borderId="30" xfId="1" applyFont="1" applyFill="1" applyBorder="1" applyAlignment="1">
      <alignment horizontal="center" vertical="center"/>
    </xf>
    <xf numFmtId="0" fontId="14" fillId="17" borderId="31" xfId="0" applyFont="1" applyFill="1" applyBorder="1" applyAlignment="1" applyProtection="1">
      <alignment vertical="center" wrapText="1"/>
      <protection locked="0"/>
    </xf>
    <xf numFmtId="43" fontId="16" fillId="9" borderId="25" xfId="1" applyFont="1" applyFill="1" applyBorder="1" applyAlignment="1" applyProtection="1">
      <alignment horizontal="center" vertical="center"/>
      <protection locked="0"/>
    </xf>
    <xf numFmtId="0" fontId="14" fillId="15" borderId="31" xfId="0" applyFont="1" applyFill="1" applyBorder="1" applyAlignment="1" applyProtection="1">
      <alignment horizontal="left" vertical="center" wrapText="1"/>
      <protection locked="0"/>
    </xf>
    <xf numFmtId="0" fontId="14" fillId="18" borderId="37" xfId="0" applyFont="1" applyFill="1" applyBorder="1" applyAlignment="1" applyProtection="1">
      <alignment horizontal="left" vertical="center" wrapText="1"/>
      <protection locked="0"/>
    </xf>
    <xf numFmtId="44" fontId="5" fillId="19" borderId="32" xfId="3" applyNumberFormat="1" applyFont="1" applyFill="1" applyBorder="1" applyAlignment="1" applyProtection="1">
      <alignment vertical="center"/>
      <protection locked="0"/>
    </xf>
    <xf numFmtId="44" fontId="21" fillId="19" borderId="33" xfId="0" applyNumberFormat="1" applyFont="1" applyFill="1" applyBorder="1" applyAlignment="1" applyProtection="1">
      <alignment vertical="center"/>
      <protection locked="0"/>
    </xf>
    <xf numFmtId="43" fontId="20" fillId="19" borderId="34" xfId="1" applyFont="1" applyFill="1" applyBorder="1" applyAlignment="1" applyProtection="1">
      <alignment horizontal="center" vertical="center"/>
      <protection locked="0"/>
    </xf>
    <xf numFmtId="43" fontId="20" fillId="9" borderId="25" xfId="1" applyFont="1" applyFill="1" applyBorder="1" applyAlignment="1" applyProtection="1">
      <alignment vertical="center"/>
      <protection locked="0"/>
    </xf>
    <xf numFmtId="43" fontId="20" fillId="19" borderId="34" xfId="1" applyFont="1" applyFill="1" applyBorder="1" applyAlignment="1" applyProtection="1">
      <alignment vertical="center"/>
      <protection locked="0"/>
    </xf>
    <xf numFmtId="43" fontId="20" fillId="9" borderId="27" xfId="1" applyFont="1" applyFill="1" applyBorder="1" applyAlignment="1" applyProtection="1">
      <alignment horizontal="center" vertical="center"/>
      <protection locked="0"/>
    </xf>
    <xf numFmtId="43" fontId="14" fillId="19" borderId="34" xfId="1" applyFont="1" applyFill="1" applyBorder="1" applyAlignment="1" applyProtection="1">
      <alignment horizontal="center" vertical="center"/>
      <protection locked="0"/>
    </xf>
    <xf numFmtId="43" fontId="20" fillId="19" borderId="35" xfId="1" applyFont="1" applyFill="1" applyBorder="1" applyAlignment="1" applyProtection="1">
      <alignment horizontal="center" vertical="center"/>
      <protection locked="0"/>
    </xf>
    <xf numFmtId="43" fontId="20" fillId="9" borderId="25" xfId="1" applyFont="1" applyFill="1" applyBorder="1" applyAlignment="1" applyProtection="1">
      <alignment horizontal="center" vertical="center"/>
      <protection locked="0"/>
    </xf>
    <xf numFmtId="43" fontId="14" fillId="20" borderId="30" xfId="1" applyFont="1" applyFill="1" applyBorder="1" applyAlignment="1">
      <alignment horizontal="center" vertical="center"/>
    </xf>
    <xf numFmtId="43" fontId="14" fillId="9" borderId="30" xfId="1" applyFont="1" applyFill="1" applyBorder="1" applyAlignment="1">
      <alignment horizontal="center" vertical="center"/>
    </xf>
    <xf numFmtId="0" fontId="14" fillId="21" borderId="31" xfId="0" applyFont="1" applyFill="1" applyBorder="1" applyAlignment="1" applyProtection="1">
      <alignment vertical="center" wrapText="1"/>
      <protection locked="0"/>
    </xf>
    <xf numFmtId="44" fontId="21" fillId="13" borderId="32" xfId="0" applyNumberFormat="1" applyFont="1" applyFill="1" applyBorder="1" applyAlignment="1" applyProtection="1">
      <alignment vertical="center"/>
      <protection locked="0"/>
    </xf>
    <xf numFmtId="44" fontId="21" fillId="13" borderId="33" xfId="0" applyNumberFormat="1" applyFont="1" applyFill="1" applyBorder="1" applyAlignment="1" applyProtection="1">
      <alignment vertical="center"/>
      <protection locked="0"/>
    </xf>
    <xf numFmtId="43" fontId="20" fillId="13" borderId="34" xfId="1" applyFont="1" applyFill="1" applyBorder="1" applyAlignment="1" applyProtection="1">
      <alignment horizontal="center" vertical="center"/>
      <protection locked="0"/>
    </xf>
    <xf numFmtId="43" fontId="20" fillId="13" borderId="34" xfId="1" applyFont="1" applyFill="1" applyBorder="1" applyAlignment="1" applyProtection="1">
      <alignment vertical="center"/>
      <protection locked="0"/>
    </xf>
    <xf numFmtId="43" fontId="14" fillId="13" borderId="34" xfId="1" applyFont="1" applyFill="1" applyBorder="1" applyAlignment="1" applyProtection="1">
      <alignment horizontal="center" vertical="center"/>
      <protection locked="0"/>
    </xf>
    <xf numFmtId="43" fontId="20" fillId="13" borderId="35" xfId="1" applyFont="1" applyFill="1" applyBorder="1" applyAlignment="1" applyProtection="1">
      <alignment horizontal="center" vertical="center"/>
      <protection locked="0"/>
    </xf>
    <xf numFmtId="43" fontId="14" fillId="14" borderId="30" xfId="1" applyFont="1" applyFill="1" applyBorder="1" applyAlignment="1">
      <alignment horizontal="center" vertical="center"/>
    </xf>
    <xf numFmtId="44" fontId="14" fillId="16" borderId="32" xfId="3" applyNumberFormat="1" applyFont="1" applyFill="1" applyBorder="1" applyAlignment="1" applyProtection="1">
      <alignment vertical="center"/>
      <protection locked="0"/>
    </xf>
    <xf numFmtId="44" fontId="14" fillId="16" borderId="33" xfId="3" applyNumberFormat="1" applyFont="1" applyFill="1" applyBorder="1" applyAlignment="1" applyProtection="1">
      <alignment vertical="center"/>
      <protection locked="0"/>
    </xf>
    <xf numFmtId="43" fontId="14" fillId="16" borderId="34" xfId="1" applyFont="1" applyFill="1" applyBorder="1" applyAlignment="1" applyProtection="1">
      <alignment horizontal="center" vertical="center"/>
      <protection locked="0"/>
    </xf>
    <xf numFmtId="43" fontId="14" fillId="3" borderId="25" xfId="1" applyFont="1" applyFill="1" applyBorder="1" applyAlignment="1" applyProtection="1">
      <alignment vertical="center"/>
      <protection locked="0"/>
    </xf>
    <xf numFmtId="43" fontId="14" fillId="16" borderId="34" xfId="1" applyFont="1" applyFill="1" applyBorder="1" applyAlignment="1" applyProtection="1">
      <alignment vertical="center"/>
      <protection locked="0"/>
    </xf>
    <xf numFmtId="43" fontId="14" fillId="3" borderId="27" xfId="1" applyFont="1" applyFill="1" applyBorder="1" applyAlignment="1" applyProtection="1">
      <alignment horizontal="center" vertical="center"/>
      <protection locked="0"/>
    </xf>
    <xf numFmtId="43" fontId="20" fillId="16" borderId="34" xfId="1" applyFont="1" applyFill="1" applyBorder="1" applyAlignment="1" applyProtection="1">
      <alignment horizontal="center" vertical="center"/>
      <protection locked="0"/>
    </xf>
    <xf numFmtId="43" fontId="14" fillId="16" borderId="35" xfId="1" applyFont="1" applyFill="1" applyBorder="1" applyAlignment="1" applyProtection="1">
      <alignment horizontal="center" vertical="center"/>
      <protection locked="0"/>
    </xf>
    <xf numFmtId="43" fontId="14" fillId="3" borderId="25" xfId="1" applyFont="1" applyFill="1" applyBorder="1" applyAlignment="1" applyProtection="1">
      <alignment horizontal="center" vertical="center"/>
      <protection locked="0"/>
    </xf>
    <xf numFmtId="43" fontId="14" fillId="16" borderId="30" xfId="1" applyFont="1" applyFill="1" applyBorder="1" applyAlignment="1">
      <alignment horizontal="center" vertical="center"/>
    </xf>
    <xf numFmtId="43" fontId="14" fillId="3" borderId="30" xfId="1" applyFont="1" applyFill="1" applyBorder="1" applyAlignment="1">
      <alignment horizontal="center" vertical="center"/>
    </xf>
    <xf numFmtId="44" fontId="14" fillId="2" borderId="32" xfId="3" applyNumberFormat="1" applyFont="1" applyBorder="1" applyAlignment="1" applyProtection="1">
      <alignment vertical="center"/>
      <protection locked="0"/>
    </xf>
    <xf numFmtId="44" fontId="14" fillId="2" borderId="33" xfId="3" applyNumberFormat="1" applyFont="1" applyBorder="1" applyAlignment="1" applyProtection="1">
      <alignment vertical="center"/>
      <protection locked="0"/>
    </xf>
    <xf numFmtId="43" fontId="14" fillId="2" borderId="34" xfId="1" applyFont="1" applyFill="1" applyBorder="1" applyAlignment="1" applyProtection="1">
      <alignment horizontal="center" vertical="center"/>
      <protection locked="0"/>
    </xf>
    <xf numFmtId="43" fontId="14" fillId="2" borderId="34" xfId="1" applyFont="1" applyFill="1" applyBorder="1" applyAlignment="1" applyProtection="1">
      <alignment vertical="center"/>
      <protection locked="0"/>
    </xf>
    <xf numFmtId="43" fontId="20" fillId="2" borderId="34" xfId="1" applyFont="1" applyFill="1" applyBorder="1" applyAlignment="1" applyProtection="1">
      <alignment horizontal="center" vertical="center"/>
      <protection locked="0"/>
    </xf>
    <xf numFmtId="43" fontId="14" fillId="2" borderId="35" xfId="1" applyFont="1" applyFill="1" applyBorder="1" applyAlignment="1" applyProtection="1">
      <alignment horizontal="center" vertical="center"/>
      <protection locked="0"/>
    </xf>
    <xf numFmtId="43" fontId="14" fillId="2" borderId="30" xfId="1" applyFont="1" applyFill="1" applyBorder="1" applyAlignment="1">
      <alignment horizontal="center" vertical="center"/>
    </xf>
    <xf numFmtId="0" fontId="14" fillId="22" borderId="31" xfId="0" applyFont="1" applyFill="1" applyBorder="1" applyAlignment="1" applyProtection="1">
      <alignment horizontal="left" vertical="center" wrapText="1"/>
      <protection locked="0"/>
    </xf>
    <xf numFmtId="44" fontId="21" fillId="19" borderId="32" xfId="0" applyNumberFormat="1" applyFont="1" applyFill="1" applyBorder="1" applyAlignment="1" applyProtection="1">
      <alignment vertical="center"/>
      <protection locked="0"/>
    </xf>
    <xf numFmtId="44" fontId="14" fillId="4" borderId="33" xfId="3" applyNumberFormat="1" applyFont="1" applyFill="1" applyBorder="1" applyAlignment="1" applyProtection="1">
      <alignment vertical="center"/>
      <protection locked="0"/>
    </xf>
    <xf numFmtId="43" fontId="14" fillId="4" borderId="34" xfId="1" applyFont="1" applyFill="1" applyBorder="1" applyAlignment="1" applyProtection="1">
      <alignment horizontal="center" vertical="center"/>
      <protection locked="0"/>
    </xf>
    <xf numFmtId="43" fontId="14" fillId="4" borderId="34" xfId="1" applyFont="1" applyFill="1" applyBorder="1" applyAlignment="1" applyProtection="1">
      <alignment vertical="center"/>
      <protection locked="0"/>
    </xf>
    <xf numFmtId="43" fontId="20" fillId="4" borderId="34" xfId="1" applyFont="1" applyFill="1" applyBorder="1" applyAlignment="1" applyProtection="1">
      <alignment horizontal="center" vertical="center"/>
      <protection locked="0"/>
    </xf>
    <xf numFmtId="43" fontId="14" fillId="4" borderId="35" xfId="1" applyFont="1" applyFill="1" applyBorder="1" applyAlignment="1" applyProtection="1">
      <alignment horizontal="center" vertical="center"/>
      <protection locked="0"/>
    </xf>
    <xf numFmtId="43" fontId="14" fillId="4" borderId="30" xfId="1" applyFont="1" applyFill="1" applyBorder="1" applyAlignment="1">
      <alignment horizontal="center" vertical="center"/>
    </xf>
    <xf numFmtId="43" fontId="22" fillId="7" borderId="30" xfId="1" applyFont="1" applyFill="1" applyBorder="1" applyAlignment="1">
      <alignment horizontal="right" vertical="center"/>
    </xf>
    <xf numFmtId="44" fontId="6" fillId="19" borderId="33" xfId="0" applyNumberFormat="1" applyFont="1" applyFill="1" applyBorder="1" applyAlignment="1" applyProtection="1">
      <alignment vertical="center"/>
      <protection locked="0"/>
    </xf>
    <xf numFmtId="44" fontId="6" fillId="13" borderId="33" xfId="0" applyNumberFormat="1" applyFont="1" applyFill="1" applyBorder="1" applyAlignment="1" applyProtection="1">
      <alignment vertical="center"/>
      <protection locked="0"/>
    </xf>
    <xf numFmtId="43" fontId="20" fillId="9" borderId="36" xfId="1" applyFont="1" applyFill="1" applyBorder="1" applyAlignment="1" applyProtection="1">
      <alignment horizontal="center" vertical="center"/>
      <protection locked="0"/>
    </xf>
    <xf numFmtId="0" fontId="14" fillId="22" borderId="38" xfId="0" applyFont="1" applyFill="1" applyBorder="1" applyAlignment="1" applyProtection="1">
      <alignment vertical="center" wrapText="1"/>
      <protection locked="0"/>
    </xf>
    <xf numFmtId="44" fontId="5" fillId="19" borderId="33" xfId="3" applyNumberFormat="1" applyFont="1" applyFill="1" applyBorder="1" applyAlignment="1" applyProtection="1">
      <alignment vertical="center"/>
      <protection locked="0"/>
    </xf>
    <xf numFmtId="43" fontId="14" fillId="11" borderId="25" xfId="1" applyFont="1" applyFill="1" applyBorder="1" applyAlignment="1" applyProtection="1">
      <alignment vertical="center"/>
      <protection locked="0"/>
    </xf>
    <xf numFmtId="43" fontId="14" fillId="19" borderId="34" xfId="1" applyFont="1" applyFill="1" applyBorder="1" applyAlignment="1" applyProtection="1">
      <alignment vertical="center"/>
      <protection locked="0"/>
    </xf>
    <xf numFmtId="43" fontId="14" fillId="11" borderId="39" xfId="1" applyFont="1" applyFill="1" applyBorder="1" applyAlignment="1" applyProtection="1">
      <alignment vertical="center"/>
      <protection locked="0"/>
    </xf>
    <xf numFmtId="43" fontId="14" fillId="11" borderId="27" xfId="1" applyFont="1" applyFill="1" applyBorder="1" applyAlignment="1" applyProtection="1">
      <alignment horizontal="center" vertical="center"/>
      <protection locked="0"/>
    </xf>
    <xf numFmtId="43" fontId="23" fillId="11" borderId="27" xfId="1" applyFont="1" applyFill="1" applyBorder="1" applyAlignment="1" applyProtection="1">
      <alignment horizontal="center" vertical="center"/>
      <protection locked="0"/>
    </xf>
    <xf numFmtId="43" fontId="24" fillId="11" borderId="27" xfId="1" applyFont="1" applyFill="1" applyBorder="1" applyAlignment="1" applyProtection="1">
      <alignment horizontal="center" vertical="center"/>
      <protection locked="0"/>
    </xf>
    <xf numFmtId="43" fontId="14" fillId="19" borderId="35" xfId="1" applyFont="1" applyFill="1" applyBorder="1" applyAlignment="1" applyProtection="1">
      <alignment horizontal="center" vertical="center"/>
      <protection locked="0"/>
    </xf>
    <xf numFmtId="43" fontId="14" fillId="11" borderId="25" xfId="1" applyFont="1" applyFill="1" applyBorder="1" applyAlignment="1" applyProtection="1">
      <alignment horizontal="center" vertical="center"/>
      <protection locked="0"/>
    </xf>
    <xf numFmtId="43" fontId="14" fillId="19" borderId="30" xfId="1" applyFont="1" applyFill="1" applyBorder="1" applyAlignment="1">
      <alignment horizontal="center" vertical="center"/>
    </xf>
    <xf numFmtId="43" fontId="14" fillId="11" borderId="30" xfId="1" applyFont="1" applyFill="1" applyBorder="1" applyAlignment="1">
      <alignment horizontal="center" vertical="center"/>
    </xf>
    <xf numFmtId="44" fontId="21" fillId="23" borderId="32" xfId="0" applyNumberFormat="1" applyFont="1" applyFill="1" applyBorder="1" applyAlignment="1" applyProtection="1">
      <alignment vertical="center"/>
      <protection locked="0"/>
    </xf>
    <xf numFmtId="44" fontId="6" fillId="23" borderId="33" xfId="0" applyNumberFormat="1" applyFont="1" applyFill="1" applyBorder="1" applyAlignment="1" applyProtection="1">
      <alignment vertical="center"/>
      <protection locked="0"/>
    </xf>
    <xf numFmtId="43" fontId="20" fillId="23" borderId="34" xfId="1" applyFont="1" applyFill="1" applyBorder="1" applyAlignment="1" applyProtection="1">
      <alignment horizontal="center" vertical="center"/>
      <protection locked="0"/>
    </xf>
    <xf numFmtId="43" fontId="20" fillId="23" borderId="34" xfId="1" applyFont="1" applyFill="1" applyBorder="1" applyAlignment="1" applyProtection="1">
      <alignment vertical="center"/>
      <protection locked="0"/>
    </xf>
    <xf numFmtId="43" fontId="14" fillId="23" borderId="34" xfId="1" applyFont="1" applyFill="1" applyBorder="1" applyAlignment="1" applyProtection="1">
      <alignment horizontal="center" vertical="center"/>
      <protection locked="0"/>
    </xf>
    <xf numFmtId="43" fontId="20" fillId="23" borderId="35" xfId="1" applyFont="1" applyFill="1" applyBorder="1" applyAlignment="1" applyProtection="1">
      <alignment horizontal="center" vertical="center"/>
      <protection locked="0"/>
    </xf>
    <xf numFmtId="43" fontId="14" fillId="24" borderId="30" xfId="1" applyFont="1" applyFill="1" applyBorder="1" applyAlignment="1">
      <alignment horizontal="center" vertical="center"/>
    </xf>
    <xf numFmtId="44" fontId="5" fillId="23" borderId="32" xfId="3" applyNumberFormat="1" applyFont="1" applyFill="1" applyBorder="1" applyAlignment="1" applyProtection="1">
      <alignment vertical="center"/>
      <protection locked="0"/>
    </xf>
    <xf numFmtId="44" fontId="21" fillId="23" borderId="33" xfId="3" applyNumberFormat="1" applyFont="1" applyFill="1" applyBorder="1" applyAlignment="1" applyProtection="1">
      <alignment vertical="center"/>
      <protection locked="0"/>
    </xf>
    <xf numFmtId="43" fontId="14" fillId="23" borderId="34" xfId="1" applyFont="1" applyFill="1" applyBorder="1" applyAlignment="1" applyProtection="1">
      <alignment vertical="center"/>
      <protection locked="0"/>
    </xf>
    <xf numFmtId="43" fontId="14" fillId="23" borderId="30" xfId="1" applyFont="1" applyFill="1" applyBorder="1" applyAlignment="1">
      <alignment horizontal="center" vertical="center"/>
    </xf>
    <xf numFmtId="44" fontId="21" fillId="23" borderId="33" xfId="0" applyNumberFormat="1" applyFont="1" applyFill="1" applyBorder="1" applyAlignment="1" applyProtection="1">
      <alignment vertical="center"/>
      <protection locked="0"/>
    </xf>
    <xf numFmtId="44" fontId="21" fillId="19" borderId="40" xfId="0" applyNumberFormat="1" applyFont="1" applyFill="1" applyBorder="1" applyAlignment="1" applyProtection="1">
      <alignment vertical="center"/>
      <protection locked="0"/>
    </xf>
    <xf numFmtId="43" fontId="20" fillId="19" borderId="41" xfId="1" applyFont="1" applyFill="1" applyBorder="1" applyAlignment="1" applyProtection="1">
      <alignment horizontal="center" vertical="center"/>
      <protection locked="0"/>
    </xf>
    <xf numFmtId="43" fontId="20" fillId="9" borderId="42" xfId="1" applyFont="1" applyFill="1" applyBorder="1" applyAlignment="1" applyProtection="1">
      <alignment vertical="center"/>
      <protection locked="0"/>
    </xf>
    <xf numFmtId="43" fontId="20" fillId="19" borderId="41" xfId="1" applyFont="1" applyFill="1" applyBorder="1" applyAlignment="1" applyProtection="1">
      <alignment vertical="center"/>
      <protection locked="0"/>
    </xf>
    <xf numFmtId="43" fontId="14" fillId="9" borderId="43" xfId="1" applyFont="1" applyFill="1" applyBorder="1" applyAlignment="1" applyProtection="1">
      <alignment horizontal="center" vertical="center"/>
      <protection locked="0"/>
    </xf>
    <xf numFmtId="43" fontId="14" fillId="19" borderId="41" xfId="1" applyFont="1" applyFill="1" applyBorder="1" applyAlignment="1" applyProtection="1">
      <alignment horizontal="center" vertical="center"/>
      <protection locked="0"/>
    </xf>
    <xf numFmtId="43" fontId="20" fillId="9" borderId="43" xfId="1" applyFont="1" applyFill="1" applyBorder="1" applyAlignment="1" applyProtection="1">
      <alignment horizontal="center" vertical="center"/>
      <protection locked="0"/>
    </xf>
    <xf numFmtId="43" fontId="16" fillId="9" borderId="43" xfId="1" applyFont="1" applyFill="1" applyBorder="1" applyAlignment="1" applyProtection="1">
      <alignment horizontal="center" vertical="center"/>
      <protection locked="0"/>
    </xf>
    <xf numFmtId="43" fontId="20" fillId="19" borderId="44" xfId="1" applyFont="1" applyFill="1" applyBorder="1" applyAlignment="1" applyProtection="1">
      <alignment horizontal="center" vertical="center"/>
      <protection locked="0"/>
    </xf>
    <xf numFmtId="43" fontId="25" fillId="9" borderId="42" xfId="1" applyFont="1" applyFill="1" applyBorder="1" applyAlignment="1" applyProtection="1">
      <alignment horizontal="center" vertical="center"/>
      <protection locked="0"/>
    </xf>
    <xf numFmtId="0" fontId="5" fillId="15" borderId="38" xfId="0" applyFont="1" applyFill="1" applyBorder="1" applyAlignment="1" applyProtection="1">
      <alignment vertical="center" wrapText="1"/>
      <protection locked="0"/>
    </xf>
    <xf numFmtId="44" fontId="3" fillId="2" borderId="40" xfId="3" applyNumberFormat="1" applyFont="1" applyBorder="1" applyAlignment="1" applyProtection="1">
      <alignment vertical="center"/>
      <protection locked="0"/>
    </xf>
    <xf numFmtId="44" fontId="14" fillId="2" borderId="45" xfId="3" applyNumberFormat="1" applyFont="1" applyBorder="1" applyAlignment="1" applyProtection="1">
      <alignment vertical="center"/>
      <protection locked="0"/>
    </xf>
    <xf numFmtId="43" fontId="14" fillId="2" borderId="41" xfId="1" applyFont="1" applyFill="1" applyBorder="1" applyAlignment="1" applyProtection="1">
      <alignment horizontal="center" vertical="center"/>
      <protection locked="0"/>
    </xf>
    <xf numFmtId="43" fontId="14" fillId="2" borderId="42" xfId="1" applyFont="1" applyFill="1" applyBorder="1" applyAlignment="1" applyProtection="1">
      <alignment vertical="center"/>
      <protection locked="0"/>
    </xf>
    <xf numFmtId="43" fontId="14" fillId="2" borderId="41" xfId="1" applyFont="1" applyFill="1" applyBorder="1" applyAlignment="1" applyProtection="1">
      <alignment vertical="center"/>
      <protection locked="0"/>
    </xf>
    <xf numFmtId="43" fontId="14" fillId="3" borderId="43" xfId="1" applyFont="1" applyFill="1" applyBorder="1" applyAlignment="1" applyProtection="1">
      <alignment horizontal="center" vertical="center"/>
      <protection locked="0"/>
    </xf>
    <xf numFmtId="43" fontId="23" fillId="2" borderId="41" xfId="1" applyFont="1" applyFill="1" applyBorder="1" applyAlignment="1" applyProtection="1">
      <alignment horizontal="center" vertical="center"/>
      <protection locked="0"/>
    </xf>
    <xf numFmtId="43" fontId="3" fillId="3" borderId="43" xfId="1" applyFont="1" applyFill="1" applyBorder="1" applyAlignment="1" applyProtection="1">
      <alignment horizontal="center" vertical="center"/>
      <protection locked="0"/>
    </xf>
    <xf numFmtId="43" fontId="14" fillId="2" borderId="44" xfId="1" applyFont="1" applyFill="1" applyBorder="1" applyAlignment="1" applyProtection="1">
      <alignment horizontal="center" vertical="center"/>
      <protection locked="0"/>
    </xf>
    <xf numFmtId="43" fontId="14" fillId="3" borderId="42" xfId="1" applyFont="1" applyFill="1" applyBorder="1" applyAlignment="1" applyProtection="1">
      <alignment horizontal="center" vertical="center"/>
      <protection locked="0"/>
    </xf>
    <xf numFmtId="0" fontId="11" fillId="6" borderId="46" xfId="0" applyFont="1" applyFill="1" applyBorder="1" applyAlignment="1">
      <alignment horizontal="left" vertical="center"/>
    </xf>
    <xf numFmtId="8" fontId="12" fillId="6" borderId="47" xfId="0" applyNumberFormat="1" applyFont="1" applyFill="1" applyBorder="1" applyAlignment="1">
      <alignment horizontal="center" vertical="center"/>
    </xf>
    <xf numFmtId="8" fontId="21" fillId="6" borderId="47" xfId="0" applyNumberFormat="1" applyFont="1" applyFill="1" applyBorder="1" applyAlignment="1">
      <alignment horizontal="center" vertical="center"/>
    </xf>
    <xf numFmtId="43" fontId="21" fillId="25" borderId="48" xfId="1" applyFont="1" applyFill="1" applyBorder="1" applyAlignment="1">
      <alignment horizontal="center" vertical="center"/>
    </xf>
    <xf numFmtId="43" fontId="21" fillId="25" borderId="46" xfId="1" applyFont="1" applyFill="1" applyBorder="1" applyAlignment="1">
      <alignment horizontal="center" vertical="center"/>
    </xf>
    <xf numFmtId="43" fontId="21" fillId="25" borderId="49" xfId="1" applyFont="1" applyFill="1" applyBorder="1" applyAlignment="1">
      <alignment horizontal="center" vertical="center"/>
    </xf>
    <xf numFmtId="43" fontId="20" fillId="25" borderId="50" xfId="1" applyFont="1" applyFill="1" applyBorder="1" applyAlignment="1">
      <alignment horizontal="center" vertical="center"/>
    </xf>
    <xf numFmtId="43" fontId="21" fillId="25" borderId="51" xfId="1" applyFont="1" applyFill="1" applyBorder="1" applyAlignment="1">
      <alignment horizontal="center" vertical="center"/>
    </xf>
    <xf numFmtId="43" fontId="21" fillId="25" borderId="52" xfId="1" applyFont="1" applyFill="1" applyBorder="1" applyAlignment="1">
      <alignment horizontal="center" vertical="center"/>
    </xf>
    <xf numFmtId="43" fontId="21" fillId="25" borderId="53" xfId="1" applyFont="1" applyFill="1" applyBorder="1" applyAlignment="1">
      <alignment horizontal="center" vertical="center"/>
    </xf>
    <xf numFmtId="43" fontId="21" fillId="25" borderId="54" xfId="1" applyFont="1" applyFill="1" applyBorder="1" applyAlignment="1">
      <alignment horizontal="center" vertical="center"/>
    </xf>
    <xf numFmtId="43" fontId="5" fillId="6" borderId="55" xfId="1" applyFont="1" applyFill="1" applyBorder="1" applyAlignment="1">
      <alignment horizontal="center" vertical="center"/>
    </xf>
    <xf numFmtId="43" fontId="5" fillId="9" borderId="55" xfId="1" applyFont="1" applyFill="1" applyBorder="1" applyAlignment="1">
      <alignment horizontal="center" vertical="center"/>
    </xf>
    <xf numFmtId="43" fontId="11" fillId="7" borderId="52" xfId="1" applyFont="1" applyFill="1" applyBorder="1" applyAlignment="1">
      <alignment horizontal="right" vertical="center"/>
    </xf>
    <xf numFmtId="0" fontId="10" fillId="26" borderId="56" xfId="0" applyFont="1" applyFill="1" applyBorder="1" applyAlignment="1">
      <alignment horizontal="center" vertical="center"/>
    </xf>
    <xf numFmtId="0" fontId="10" fillId="26" borderId="57" xfId="0" applyFont="1" applyFill="1" applyBorder="1" applyAlignment="1">
      <alignment horizontal="center" vertical="center"/>
    </xf>
    <xf numFmtId="0" fontId="10" fillId="26" borderId="58" xfId="0" applyFont="1" applyFill="1" applyBorder="1" applyAlignment="1">
      <alignment horizontal="center" vertical="center"/>
    </xf>
    <xf numFmtId="8" fontId="4" fillId="26" borderId="56" xfId="2" applyNumberFormat="1" applyFont="1" applyFill="1" applyBorder="1" applyAlignment="1">
      <alignment horizontal="center" vertical="center"/>
    </xf>
    <xf numFmtId="44" fontId="4" fillId="26" borderId="58" xfId="2" applyFont="1" applyFill="1" applyBorder="1" applyAlignment="1">
      <alignment horizontal="center" vertical="center"/>
    </xf>
    <xf numFmtId="44" fontId="4" fillId="26" borderId="57" xfId="2" applyFont="1" applyFill="1" applyBorder="1" applyAlignment="1">
      <alignment horizontal="center" vertical="center"/>
    </xf>
    <xf numFmtId="8" fontId="4" fillId="26" borderId="54" xfId="2" applyNumberFormat="1" applyFont="1" applyFill="1" applyBorder="1" applyAlignment="1">
      <alignment horizontal="center" vertical="center"/>
    </xf>
    <xf numFmtId="44" fontId="4" fillId="26" borderId="50" xfId="2" applyFont="1" applyFill="1" applyBorder="1" applyAlignment="1">
      <alignment horizontal="center" vertical="center"/>
    </xf>
    <xf numFmtId="8" fontId="4" fillId="26" borderId="46" xfId="2" applyNumberFormat="1" applyFont="1" applyFill="1" applyBorder="1" applyAlignment="1">
      <alignment horizontal="center" vertical="center"/>
    </xf>
    <xf numFmtId="8" fontId="4" fillId="26" borderId="58" xfId="2" applyNumberFormat="1" applyFont="1" applyFill="1" applyBorder="1" applyAlignment="1">
      <alignment horizontal="center" vertical="center"/>
    </xf>
  </cellXfs>
  <cellStyles count="4">
    <cellStyle name="60% - Ênfase3" xfId="3" builtinId="40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0A75-1FB2-4AC4-8491-C9AF46B74CFE}">
  <dimension ref="A1:AN42"/>
  <sheetViews>
    <sheetView tabSelected="1" topLeftCell="D1" zoomScaleNormal="100" workbookViewId="0">
      <selection activeCell="G41" sqref="G41"/>
    </sheetView>
  </sheetViews>
  <sheetFormatPr defaultRowHeight="15" x14ac:dyDescent="0.25"/>
  <cols>
    <col min="1" max="1" width="27.42578125" style="4" customWidth="1"/>
    <col min="2" max="2" width="16" style="4" customWidth="1"/>
    <col min="3" max="3" width="14.7109375" style="4" customWidth="1"/>
    <col min="4" max="4" width="10.85546875" style="4" customWidth="1"/>
    <col min="5" max="5" width="10.7109375" style="4" customWidth="1"/>
    <col min="6" max="6" width="13.140625" style="4" customWidth="1"/>
    <col min="7" max="8" width="11.28515625" style="4" customWidth="1"/>
    <col min="9" max="9" width="12.28515625" style="4" customWidth="1"/>
    <col min="10" max="10" width="11.42578125" style="4" customWidth="1"/>
    <col min="11" max="11" width="14.5703125" style="4" customWidth="1"/>
    <col min="12" max="12" width="11" style="4" customWidth="1"/>
    <col min="13" max="13" width="8.28515625" style="4" customWidth="1"/>
    <col min="14" max="14" width="12.28515625" style="4" customWidth="1"/>
    <col min="15" max="15" width="8.140625" style="4" customWidth="1"/>
    <col min="16" max="16" width="12.42578125" style="4" customWidth="1"/>
    <col min="17" max="17" width="12.7109375" style="4" customWidth="1"/>
    <col min="18" max="18" width="14.28515625" style="4" customWidth="1"/>
    <col min="19" max="19" width="2.5703125" style="3" customWidth="1"/>
    <col min="20" max="20" width="10" style="3" customWidth="1"/>
    <col min="21" max="34" width="9.140625" style="3"/>
    <col min="35" max="16384" width="9.140625" style="4"/>
  </cols>
  <sheetData>
    <row r="1" spans="1:40" ht="23.2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40" ht="58.5" customHeight="1" x14ac:dyDescent="0.25">
      <c r="A2" s="5" t="s">
        <v>1</v>
      </c>
      <c r="B2" s="6" t="s">
        <v>2</v>
      </c>
      <c r="C2" s="7" t="s">
        <v>3</v>
      </c>
      <c r="D2" s="8" t="s">
        <v>4</v>
      </c>
      <c r="E2" s="9"/>
      <c r="F2" s="8" t="s">
        <v>5</v>
      </c>
      <c r="G2" s="10"/>
      <c r="H2" s="8" t="s">
        <v>6</v>
      </c>
      <c r="I2" s="10"/>
      <c r="J2" s="8" t="s">
        <v>7</v>
      </c>
      <c r="K2" s="10"/>
      <c r="L2" s="8" t="s">
        <v>8</v>
      </c>
      <c r="M2" s="10"/>
      <c r="N2" s="11" t="s">
        <v>9</v>
      </c>
      <c r="O2" s="12"/>
      <c r="P2" s="13" t="s">
        <v>10</v>
      </c>
      <c r="Q2" s="14" t="s">
        <v>11</v>
      </c>
      <c r="R2" s="15" t="s">
        <v>12</v>
      </c>
    </row>
    <row r="3" spans="1:40" s="30" customFormat="1" ht="41.25" customHeight="1" thickBot="1" x14ac:dyDescent="0.3">
      <c r="A3" s="16"/>
      <c r="B3" s="17"/>
      <c r="C3" s="18"/>
      <c r="D3" s="19">
        <f>21600+21600</f>
        <v>43200</v>
      </c>
      <c r="E3" s="20" t="s">
        <v>13</v>
      </c>
      <c r="F3" s="21">
        <f>21600+21600</f>
        <v>43200</v>
      </c>
      <c r="G3" s="22" t="s">
        <v>13</v>
      </c>
      <c r="H3" s="19">
        <f>21600+21600</f>
        <v>43200</v>
      </c>
      <c r="I3" s="22" t="s">
        <v>13</v>
      </c>
      <c r="J3" s="23">
        <f>21400+21600</f>
        <v>43000</v>
      </c>
      <c r="K3" s="24" t="s">
        <v>13</v>
      </c>
      <c r="L3" s="19">
        <v>21600</v>
      </c>
      <c r="M3" s="22" t="s">
        <v>13</v>
      </c>
      <c r="N3" s="25">
        <f>21600+21600</f>
        <v>43200</v>
      </c>
      <c r="O3" s="20" t="s">
        <v>13</v>
      </c>
      <c r="P3" s="26"/>
      <c r="Q3" s="27"/>
      <c r="R3" s="28"/>
      <c r="S3" s="29"/>
      <c r="AI3" s="31"/>
      <c r="AJ3" s="31"/>
      <c r="AK3" s="31"/>
      <c r="AL3" s="31"/>
      <c r="AM3" s="31"/>
      <c r="AN3" s="31"/>
    </row>
    <row r="4" spans="1:40" ht="0.75" customHeight="1" x14ac:dyDescent="0.25">
      <c r="A4" s="32" t="s">
        <v>14</v>
      </c>
      <c r="B4" s="33"/>
      <c r="C4" s="34"/>
      <c r="D4" s="35"/>
      <c r="E4" s="36"/>
      <c r="F4" s="37"/>
      <c r="G4" s="38"/>
      <c r="H4" s="39"/>
      <c r="I4" s="38"/>
      <c r="J4" s="35"/>
      <c r="K4" s="40"/>
      <c r="L4" s="35"/>
      <c r="M4" s="41"/>
      <c r="N4" s="42"/>
      <c r="O4" s="43"/>
      <c r="P4" s="44">
        <f t="shared" ref="P4:Q32" si="0">D4+F4+H4+J4+L4+N4</f>
        <v>0</v>
      </c>
      <c r="Q4" s="45">
        <f t="shared" si="0"/>
        <v>0</v>
      </c>
      <c r="R4" s="46">
        <f t="shared" ref="R4:R32" si="1">B4+C4-P4+Q4</f>
        <v>0</v>
      </c>
      <c r="T4" s="47"/>
    </row>
    <row r="5" spans="1:40" ht="21.75" hidden="1" customHeight="1" x14ac:dyDescent="0.25">
      <c r="A5" s="48" t="s">
        <v>15</v>
      </c>
      <c r="B5" s="49"/>
      <c r="C5" s="50"/>
      <c r="D5" s="51"/>
      <c r="E5" s="36"/>
      <c r="F5" s="52"/>
      <c r="G5" s="40"/>
      <c r="H5" s="53"/>
      <c r="I5" s="40"/>
      <c r="J5" s="51"/>
      <c r="K5" s="40"/>
      <c r="L5" s="51"/>
      <c r="M5" s="40"/>
      <c r="N5" s="54"/>
      <c r="O5" s="55"/>
      <c r="P5" s="44">
        <f t="shared" si="0"/>
        <v>0</v>
      </c>
      <c r="Q5" s="45">
        <f t="shared" si="0"/>
        <v>0</v>
      </c>
      <c r="R5" s="46">
        <f t="shared" si="1"/>
        <v>0</v>
      </c>
      <c r="T5" s="47"/>
    </row>
    <row r="6" spans="1:40" ht="20.25" hidden="1" customHeight="1" x14ac:dyDescent="0.25">
      <c r="A6" s="48" t="s">
        <v>16</v>
      </c>
      <c r="B6" s="49"/>
      <c r="C6" s="50"/>
      <c r="D6" s="51"/>
      <c r="E6" s="56"/>
      <c r="F6" s="52"/>
      <c r="G6" s="40"/>
      <c r="H6" s="53"/>
      <c r="I6" s="40"/>
      <c r="J6" s="51"/>
      <c r="K6" s="57"/>
      <c r="L6" s="51"/>
      <c r="M6" s="40"/>
      <c r="N6" s="54"/>
      <c r="O6" s="58"/>
      <c r="P6" s="44">
        <f t="shared" si="0"/>
        <v>0</v>
      </c>
      <c r="Q6" s="45">
        <f t="shared" si="0"/>
        <v>0</v>
      </c>
      <c r="R6" s="46">
        <f t="shared" si="1"/>
        <v>0</v>
      </c>
      <c r="T6" s="47"/>
    </row>
    <row r="7" spans="1:40" ht="25.5" hidden="1" customHeight="1" x14ac:dyDescent="0.25">
      <c r="A7" s="59" t="s">
        <v>17</v>
      </c>
      <c r="B7" s="49"/>
      <c r="C7" s="50"/>
      <c r="D7" s="51"/>
      <c r="E7" s="56"/>
      <c r="F7" s="52"/>
      <c r="G7" s="40"/>
      <c r="H7" s="53"/>
      <c r="I7" s="40"/>
      <c r="J7" s="51"/>
      <c r="K7" s="40"/>
      <c r="L7" s="51"/>
      <c r="M7" s="57"/>
      <c r="N7" s="54"/>
      <c r="O7" s="55"/>
      <c r="P7" s="44">
        <f t="shared" si="0"/>
        <v>0</v>
      </c>
      <c r="Q7" s="45">
        <f t="shared" si="0"/>
        <v>0</v>
      </c>
      <c r="R7" s="46">
        <f t="shared" si="1"/>
        <v>0</v>
      </c>
      <c r="T7" s="47"/>
    </row>
    <row r="8" spans="1:40" ht="14.25" hidden="1" customHeight="1" x14ac:dyDescent="0.25">
      <c r="A8" s="60" t="s">
        <v>18</v>
      </c>
      <c r="B8" s="61"/>
      <c r="C8" s="62"/>
      <c r="D8" s="63"/>
      <c r="E8" s="64"/>
      <c r="F8" s="65"/>
      <c r="G8" s="66"/>
      <c r="H8" s="63"/>
      <c r="I8" s="66"/>
      <c r="J8" s="67"/>
      <c r="K8" s="66"/>
      <c r="L8" s="63"/>
      <c r="M8" s="66"/>
      <c r="N8" s="68"/>
      <c r="O8" s="69"/>
      <c r="P8" s="70">
        <f t="shared" si="0"/>
        <v>0</v>
      </c>
      <c r="Q8" s="71">
        <f t="shared" si="0"/>
        <v>0</v>
      </c>
      <c r="R8" s="46">
        <f t="shared" si="1"/>
        <v>0</v>
      </c>
    </row>
    <row r="9" spans="1:40" ht="18" hidden="1" customHeight="1" x14ac:dyDescent="0.25">
      <c r="A9" s="72" t="s">
        <v>19</v>
      </c>
      <c r="B9" s="61"/>
      <c r="C9" s="62"/>
      <c r="D9" s="63"/>
      <c r="E9" s="64"/>
      <c r="F9" s="65"/>
      <c r="G9" s="66"/>
      <c r="H9" s="63"/>
      <c r="I9" s="66"/>
      <c r="J9" s="67"/>
      <c r="K9" s="66"/>
      <c r="L9" s="63"/>
      <c r="M9" s="66"/>
      <c r="N9" s="68"/>
      <c r="O9" s="69"/>
      <c r="P9" s="70">
        <f t="shared" si="0"/>
        <v>0</v>
      </c>
      <c r="Q9" s="71">
        <f t="shared" si="0"/>
        <v>0</v>
      </c>
      <c r="R9" s="46">
        <f t="shared" si="1"/>
        <v>0</v>
      </c>
    </row>
    <row r="10" spans="1:40" ht="21.75" hidden="1" customHeight="1" x14ac:dyDescent="0.25">
      <c r="A10" s="60" t="s">
        <v>20</v>
      </c>
      <c r="B10" s="61"/>
      <c r="C10" s="62"/>
      <c r="D10" s="63"/>
      <c r="E10" s="64"/>
      <c r="F10" s="65"/>
      <c r="G10" s="66"/>
      <c r="H10" s="63"/>
      <c r="I10" s="66"/>
      <c r="J10" s="67"/>
      <c r="K10" s="66"/>
      <c r="L10" s="63"/>
      <c r="M10" s="66"/>
      <c r="N10" s="68"/>
      <c r="O10" s="69"/>
      <c r="P10" s="70">
        <f t="shared" si="0"/>
        <v>0</v>
      </c>
      <c r="Q10" s="71">
        <f t="shared" si="0"/>
        <v>0</v>
      </c>
      <c r="R10" s="46">
        <f t="shared" si="1"/>
        <v>0</v>
      </c>
    </row>
    <row r="11" spans="1:40" ht="15.75" hidden="1" customHeight="1" x14ac:dyDescent="0.25">
      <c r="A11" s="72" t="s">
        <v>21</v>
      </c>
      <c r="B11" s="49"/>
      <c r="C11" s="50"/>
      <c r="D11" s="51"/>
      <c r="E11" s="36"/>
      <c r="F11" s="52"/>
      <c r="G11" s="40"/>
      <c r="H11" s="53"/>
      <c r="I11" s="40"/>
      <c r="J11" s="51"/>
      <c r="K11" s="40"/>
      <c r="L11" s="51"/>
      <c r="M11" s="40"/>
      <c r="N11" s="54"/>
      <c r="O11" s="73"/>
      <c r="P11" s="44">
        <f t="shared" si="0"/>
        <v>0</v>
      </c>
      <c r="Q11" s="45">
        <f t="shared" si="0"/>
        <v>0</v>
      </c>
      <c r="R11" s="46">
        <f t="shared" si="1"/>
        <v>0</v>
      </c>
    </row>
    <row r="12" spans="1:40" ht="13.5" hidden="1" customHeight="1" x14ac:dyDescent="0.25">
      <c r="A12" s="74" t="s">
        <v>22</v>
      </c>
      <c r="B12" s="61"/>
      <c r="C12" s="62"/>
      <c r="D12" s="63"/>
      <c r="E12" s="64"/>
      <c r="F12" s="65"/>
      <c r="G12" s="66"/>
      <c r="H12" s="63"/>
      <c r="I12" s="66"/>
      <c r="J12" s="67"/>
      <c r="K12" s="66"/>
      <c r="L12" s="63"/>
      <c r="M12" s="66"/>
      <c r="N12" s="68"/>
      <c r="O12" s="69"/>
      <c r="P12" s="70">
        <f t="shared" si="0"/>
        <v>0</v>
      </c>
      <c r="Q12" s="71">
        <f t="shared" si="0"/>
        <v>0</v>
      </c>
      <c r="R12" s="46">
        <f t="shared" si="1"/>
        <v>0</v>
      </c>
    </row>
    <row r="13" spans="1:40" ht="13.5" hidden="1" customHeight="1" x14ac:dyDescent="0.25">
      <c r="A13" s="74" t="s">
        <v>23</v>
      </c>
      <c r="B13" s="49"/>
      <c r="C13" s="50"/>
      <c r="D13" s="51"/>
      <c r="E13" s="36"/>
      <c r="F13" s="52"/>
      <c r="G13" s="40"/>
      <c r="H13" s="53"/>
      <c r="I13" s="40"/>
      <c r="J13" s="51"/>
      <c r="K13" s="40"/>
      <c r="L13" s="51"/>
      <c r="M13" s="40"/>
      <c r="N13" s="54"/>
      <c r="O13" s="73"/>
      <c r="P13" s="44">
        <f t="shared" si="0"/>
        <v>0</v>
      </c>
      <c r="Q13" s="45">
        <f t="shared" si="0"/>
        <v>0</v>
      </c>
      <c r="R13" s="46">
        <f t="shared" si="1"/>
        <v>0</v>
      </c>
    </row>
    <row r="14" spans="1:40" ht="15.75" hidden="1" customHeight="1" x14ac:dyDescent="0.25">
      <c r="A14" s="74" t="s">
        <v>24</v>
      </c>
      <c r="B14" s="49"/>
      <c r="C14" s="50"/>
      <c r="D14" s="51"/>
      <c r="E14" s="36"/>
      <c r="F14" s="52"/>
      <c r="G14" s="40"/>
      <c r="H14" s="53"/>
      <c r="I14" s="40"/>
      <c r="J14" s="51"/>
      <c r="K14" s="40"/>
      <c r="L14" s="51"/>
      <c r="M14" s="40"/>
      <c r="N14" s="54"/>
      <c r="O14" s="73"/>
      <c r="P14" s="44">
        <f t="shared" si="0"/>
        <v>0</v>
      </c>
      <c r="Q14" s="45">
        <f t="shared" si="0"/>
        <v>0</v>
      </c>
      <c r="R14" s="46">
        <f t="shared" si="1"/>
        <v>0</v>
      </c>
    </row>
    <row r="15" spans="1:40" ht="30.75" hidden="1" customHeight="1" x14ac:dyDescent="0.25">
      <c r="A15" s="74" t="s">
        <v>25</v>
      </c>
      <c r="B15" s="61"/>
      <c r="C15" s="62"/>
      <c r="D15" s="63"/>
      <c r="E15" s="64"/>
      <c r="F15" s="65"/>
      <c r="G15" s="66"/>
      <c r="H15" s="63"/>
      <c r="I15" s="66"/>
      <c r="J15" s="67"/>
      <c r="K15" s="66"/>
      <c r="L15" s="63"/>
      <c r="M15" s="66"/>
      <c r="N15" s="68"/>
      <c r="O15" s="69"/>
      <c r="P15" s="70">
        <f t="shared" si="0"/>
        <v>0</v>
      </c>
      <c r="Q15" s="71">
        <f t="shared" si="0"/>
        <v>0</v>
      </c>
      <c r="R15" s="46">
        <f t="shared" si="1"/>
        <v>0</v>
      </c>
    </row>
    <row r="16" spans="1:40" ht="24.75" hidden="1" customHeight="1" x14ac:dyDescent="0.25">
      <c r="A16" s="60" t="s">
        <v>26</v>
      </c>
      <c r="B16" s="49"/>
      <c r="C16" s="50"/>
      <c r="D16" s="51"/>
      <c r="E16" s="36"/>
      <c r="F16" s="52"/>
      <c r="G16" s="40"/>
      <c r="H16" s="53"/>
      <c r="I16" s="40"/>
      <c r="J16" s="51"/>
      <c r="K16" s="40"/>
      <c r="L16" s="51"/>
      <c r="M16" s="40"/>
      <c r="N16" s="54"/>
      <c r="O16" s="73"/>
      <c r="P16" s="44">
        <f t="shared" si="0"/>
        <v>0</v>
      </c>
      <c r="Q16" s="45">
        <f t="shared" si="0"/>
        <v>0</v>
      </c>
      <c r="R16" s="46">
        <f t="shared" si="1"/>
        <v>0</v>
      </c>
    </row>
    <row r="17" spans="1:18" ht="28.5" hidden="1" customHeight="1" x14ac:dyDescent="0.25">
      <c r="A17" s="60" t="s">
        <v>27</v>
      </c>
      <c r="B17" s="61"/>
      <c r="C17" s="62"/>
      <c r="D17" s="63"/>
      <c r="E17" s="64"/>
      <c r="F17" s="65"/>
      <c r="G17" s="66"/>
      <c r="H17" s="63"/>
      <c r="I17" s="66"/>
      <c r="J17" s="67"/>
      <c r="K17" s="66"/>
      <c r="L17" s="63"/>
      <c r="M17" s="66"/>
      <c r="N17" s="68"/>
      <c r="O17" s="69"/>
      <c r="P17" s="70">
        <f t="shared" si="0"/>
        <v>0</v>
      </c>
      <c r="Q17" s="71">
        <f t="shared" si="0"/>
        <v>0</v>
      </c>
      <c r="R17" s="46">
        <f t="shared" si="1"/>
        <v>0</v>
      </c>
    </row>
    <row r="18" spans="1:18" ht="36" hidden="1" customHeight="1" x14ac:dyDescent="0.25">
      <c r="A18" s="60" t="s">
        <v>28</v>
      </c>
      <c r="B18" s="49"/>
      <c r="C18" s="50"/>
      <c r="D18" s="51"/>
      <c r="E18" s="36"/>
      <c r="F18" s="52"/>
      <c r="G18" s="40"/>
      <c r="H18" s="53"/>
      <c r="I18" s="40"/>
      <c r="J18" s="51"/>
      <c r="K18" s="40"/>
      <c r="L18" s="51"/>
      <c r="M18" s="40"/>
      <c r="N18" s="54"/>
      <c r="O18" s="73"/>
      <c r="P18" s="44">
        <f t="shared" si="0"/>
        <v>0</v>
      </c>
      <c r="Q18" s="45">
        <f t="shared" si="0"/>
        <v>0</v>
      </c>
      <c r="R18" s="46">
        <f t="shared" si="1"/>
        <v>0</v>
      </c>
    </row>
    <row r="19" spans="1:18" ht="26.25" customHeight="1" x14ac:dyDescent="0.25">
      <c r="A19" s="75" t="s">
        <v>29</v>
      </c>
      <c r="B19" s="76">
        <v>5000</v>
      </c>
      <c r="C19" s="77">
        <v>0</v>
      </c>
      <c r="D19" s="78"/>
      <c r="E19" s="79"/>
      <c r="F19" s="80"/>
      <c r="G19" s="81"/>
      <c r="H19" s="82"/>
      <c r="I19" s="81"/>
      <c r="J19" s="78"/>
      <c r="K19" s="81"/>
      <c r="L19" s="78"/>
      <c r="M19" s="40"/>
      <c r="N19" s="83">
        <v>4999.5</v>
      </c>
      <c r="O19" s="84"/>
      <c r="P19" s="85">
        <f t="shared" si="0"/>
        <v>4999.5</v>
      </c>
      <c r="Q19" s="86">
        <f t="shared" si="0"/>
        <v>0</v>
      </c>
      <c r="R19" s="46">
        <f t="shared" si="1"/>
        <v>0.5</v>
      </c>
    </row>
    <row r="20" spans="1:18" ht="2.25" hidden="1" customHeight="1" x14ac:dyDescent="0.25">
      <c r="A20" s="87" t="s">
        <v>30</v>
      </c>
      <c r="B20" s="88"/>
      <c r="C20" s="89"/>
      <c r="D20" s="90"/>
      <c r="E20" s="79"/>
      <c r="F20" s="91"/>
      <c r="G20" s="81"/>
      <c r="H20" s="92"/>
      <c r="I20" s="81"/>
      <c r="J20" s="90"/>
      <c r="K20" s="81"/>
      <c r="L20" s="90"/>
      <c r="M20" s="40"/>
      <c r="N20" s="93"/>
      <c r="O20" s="84"/>
      <c r="P20" s="94">
        <f t="shared" si="0"/>
        <v>0</v>
      </c>
      <c r="Q20" s="86">
        <f t="shared" si="0"/>
        <v>0</v>
      </c>
      <c r="R20" s="46">
        <f t="shared" si="1"/>
        <v>0</v>
      </c>
    </row>
    <row r="21" spans="1:18" ht="19.5" hidden="1" customHeight="1" x14ac:dyDescent="0.25">
      <c r="A21" s="87" t="s">
        <v>31</v>
      </c>
      <c r="B21" s="95"/>
      <c r="C21" s="96"/>
      <c r="D21" s="97"/>
      <c r="E21" s="98"/>
      <c r="F21" s="99"/>
      <c r="G21" s="100"/>
      <c r="H21" s="97"/>
      <c r="I21" s="100"/>
      <c r="J21" s="101"/>
      <c r="K21" s="100"/>
      <c r="L21" s="97"/>
      <c r="M21" s="66"/>
      <c r="N21" s="102"/>
      <c r="O21" s="103"/>
      <c r="P21" s="104">
        <f t="shared" si="0"/>
        <v>0</v>
      </c>
      <c r="Q21" s="105">
        <f t="shared" si="0"/>
        <v>0</v>
      </c>
      <c r="R21" s="46">
        <f t="shared" si="1"/>
        <v>0</v>
      </c>
    </row>
    <row r="22" spans="1:18" ht="24" hidden="1" customHeight="1" x14ac:dyDescent="0.25">
      <c r="A22" s="87" t="s">
        <v>32</v>
      </c>
      <c r="B22" s="106"/>
      <c r="C22" s="107"/>
      <c r="D22" s="108"/>
      <c r="E22" s="98"/>
      <c r="F22" s="109"/>
      <c r="G22" s="100"/>
      <c r="H22" s="108"/>
      <c r="I22" s="100"/>
      <c r="J22" s="110"/>
      <c r="K22" s="100"/>
      <c r="L22" s="108"/>
      <c r="M22" s="66"/>
      <c r="N22" s="111"/>
      <c r="O22" s="103"/>
      <c r="P22" s="112">
        <f t="shared" si="0"/>
        <v>0</v>
      </c>
      <c r="Q22" s="105">
        <f t="shared" si="0"/>
        <v>0</v>
      </c>
      <c r="R22" s="46">
        <f t="shared" si="1"/>
        <v>0</v>
      </c>
    </row>
    <row r="23" spans="1:18" ht="18" hidden="1" customHeight="1" x14ac:dyDescent="0.25">
      <c r="A23" s="113" t="s">
        <v>33</v>
      </c>
      <c r="B23" s="106"/>
      <c r="C23" s="107"/>
      <c r="D23" s="108"/>
      <c r="E23" s="98"/>
      <c r="F23" s="109"/>
      <c r="G23" s="100"/>
      <c r="H23" s="108"/>
      <c r="I23" s="100"/>
      <c r="J23" s="110"/>
      <c r="K23" s="100"/>
      <c r="L23" s="108"/>
      <c r="M23" s="66"/>
      <c r="N23" s="111"/>
      <c r="O23" s="103"/>
      <c r="P23" s="112">
        <f t="shared" si="0"/>
        <v>0</v>
      </c>
      <c r="Q23" s="105">
        <f t="shared" si="0"/>
        <v>0</v>
      </c>
      <c r="R23" s="46">
        <f t="shared" si="1"/>
        <v>0</v>
      </c>
    </row>
    <row r="24" spans="1:18" ht="26.25" hidden="1" customHeight="1" x14ac:dyDescent="0.25">
      <c r="A24" s="113" t="s">
        <v>34</v>
      </c>
      <c r="B24" s="106"/>
      <c r="C24" s="107"/>
      <c r="D24" s="108"/>
      <c r="E24" s="98"/>
      <c r="F24" s="109"/>
      <c r="G24" s="100"/>
      <c r="H24" s="108"/>
      <c r="I24" s="100"/>
      <c r="J24" s="110"/>
      <c r="K24" s="100"/>
      <c r="L24" s="108"/>
      <c r="M24" s="66"/>
      <c r="N24" s="111"/>
      <c r="O24" s="103"/>
      <c r="P24" s="112">
        <f t="shared" si="0"/>
        <v>0</v>
      </c>
      <c r="Q24" s="105">
        <f t="shared" si="0"/>
        <v>0</v>
      </c>
      <c r="R24" s="46">
        <f t="shared" si="1"/>
        <v>0</v>
      </c>
    </row>
    <row r="25" spans="1:18" ht="33" customHeight="1" x14ac:dyDescent="0.25">
      <c r="A25" s="113" t="s">
        <v>35</v>
      </c>
      <c r="B25" s="114">
        <v>32860</v>
      </c>
      <c r="C25" s="115">
        <v>0</v>
      </c>
      <c r="D25" s="116"/>
      <c r="E25" s="98"/>
      <c r="F25" s="117"/>
      <c r="G25" s="100"/>
      <c r="H25" s="116"/>
      <c r="I25" s="100"/>
      <c r="J25" s="118"/>
      <c r="K25" s="100"/>
      <c r="L25" s="116"/>
      <c r="M25" s="66"/>
      <c r="N25" s="119">
        <v>29600</v>
      </c>
      <c r="O25" s="103"/>
      <c r="P25" s="120">
        <f t="shared" si="0"/>
        <v>29600</v>
      </c>
      <c r="Q25" s="105">
        <f t="shared" si="0"/>
        <v>0</v>
      </c>
      <c r="R25" s="121">
        <f t="shared" si="1"/>
        <v>3260</v>
      </c>
    </row>
    <row r="26" spans="1:18" ht="0.75" hidden="1" customHeight="1" x14ac:dyDescent="0.25">
      <c r="A26" s="75" t="s">
        <v>36</v>
      </c>
      <c r="B26" s="106"/>
      <c r="C26" s="107"/>
      <c r="D26" s="108"/>
      <c r="E26" s="98"/>
      <c r="F26" s="109"/>
      <c r="G26" s="100"/>
      <c r="H26" s="108"/>
      <c r="I26" s="100"/>
      <c r="J26" s="110"/>
      <c r="K26" s="100"/>
      <c r="L26" s="108"/>
      <c r="M26" s="66"/>
      <c r="N26" s="111"/>
      <c r="O26" s="103"/>
      <c r="P26" s="112">
        <f t="shared" si="0"/>
        <v>0</v>
      </c>
      <c r="Q26" s="105">
        <f t="shared" si="0"/>
        <v>0</v>
      </c>
      <c r="R26" s="46">
        <f t="shared" si="1"/>
        <v>0</v>
      </c>
    </row>
    <row r="27" spans="1:18" ht="15" hidden="1" customHeight="1" x14ac:dyDescent="0.25">
      <c r="A27" s="113" t="s">
        <v>37</v>
      </c>
      <c r="B27" s="106"/>
      <c r="C27" s="107"/>
      <c r="D27" s="108"/>
      <c r="E27" s="98"/>
      <c r="F27" s="109"/>
      <c r="G27" s="100"/>
      <c r="H27" s="108"/>
      <c r="I27" s="100"/>
      <c r="J27" s="110"/>
      <c r="K27" s="100"/>
      <c r="L27" s="108"/>
      <c r="M27" s="66"/>
      <c r="N27" s="111"/>
      <c r="O27" s="103"/>
      <c r="P27" s="112">
        <f t="shared" si="0"/>
        <v>0</v>
      </c>
      <c r="Q27" s="105">
        <f t="shared" si="0"/>
        <v>0</v>
      </c>
      <c r="R27" s="46">
        <f t="shared" si="1"/>
        <v>0</v>
      </c>
    </row>
    <row r="28" spans="1:18" ht="34.5" customHeight="1" x14ac:dyDescent="0.25">
      <c r="A28" s="87" t="s">
        <v>38</v>
      </c>
      <c r="B28" s="114">
        <v>57664</v>
      </c>
      <c r="C28" s="122">
        <v>0</v>
      </c>
      <c r="D28" s="78">
        <v>3522</v>
      </c>
      <c r="E28" s="79"/>
      <c r="F28" s="80">
        <v>9844</v>
      </c>
      <c r="G28" s="81"/>
      <c r="H28" s="82">
        <v>9844</v>
      </c>
      <c r="I28" s="81"/>
      <c r="J28" s="78">
        <v>10035.52</v>
      </c>
      <c r="K28" s="81"/>
      <c r="L28" s="78">
        <v>8314</v>
      </c>
      <c r="M28" s="40"/>
      <c r="N28" s="83">
        <v>11378.68</v>
      </c>
      <c r="O28" s="84"/>
      <c r="P28" s="85">
        <f t="shared" si="0"/>
        <v>52938.200000000004</v>
      </c>
      <c r="Q28" s="86">
        <f t="shared" si="0"/>
        <v>0</v>
      </c>
      <c r="R28" s="46">
        <f t="shared" si="1"/>
        <v>4725.7999999999956</v>
      </c>
    </row>
    <row r="29" spans="1:18" ht="0.75" customHeight="1" x14ac:dyDescent="0.25">
      <c r="A29" s="87" t="s">
        <v>39</v>
      </c>
      <c r="B29" s="88"/>
      <c r="C29" s="89"/>
      <c r="D29" s="90"/>
      <c r="E29" s="79"/>
      <c r="F29" s="91"/>
      <c r="G29" s="81"/>
      <c r="H29" s="92"/>
      <c r="I29" s="81"/>
      <c r="J29" s="90"/>
      <c r="K29" s="81"/>
      <c r="L29" s="90"/>
      <c r="M29" s="40"/>
      <c r="N29" s="93"/>
      <c r="O29" s="84"/>
      <c r="P29" s="94">
        <f t="shared" si="0"/>
        <v>0</v>
      </c>
      <c r="Q29" s="86">
        <f t="shared" si="0"/>
        <v>0</v>
      </c>
      <c r="R29" s="46">
        <f t="shared" si="1"/>
        <v>0</v>
      </c>
    </row>
    <row r="30" spans="1:18" ht="19.5" hidden="1" customHeight="1" x14ac:dyDescent="0.25">
      <c r="A30" s="87" t="s">
        <v>40</v>
      </c>
      <c r="B30" s="95"/>
      <c r="C30" s="96"/>
      <c r="D30" s="97"/>
      <c r="E30" s="98"/>
      <c r="F30" s="99"/>
      <c r="G30" s="100"/>
      <c r="H30" s="97"/>
      <c r="I30" s="100"/>
      <c r="J30" s="101"/>
      <c r="K30" s="100"/>
      <c r="L30" s="97"/>
      <c r="M30" s="66"/>
      <c r="N30" s="102"/>
      <c r="O30" s="103"/>
      <c r="P30" s="104">
        <f t="shared" si="0"/>
        <v>0</v>
      </c>
      <c r="Q30" s="105">
        <f t="shared" si="0"/>
        <v>0</v>
      </c>
      <c r="R30" s="46">
        <f t="shared" si="1"/>
        <v>0</v>
      </c>
    </row>
    <row r="31" spans="1:18" ht="23.25" hidden="1" customHeight="1" x14ac:dyDescent="0.25">
      <c r="A31" s="87" t="s">
        <v>41</v>
      </c>
      <c r="B31" s="88"/>
      <c r="C31" s="123"/>
      <c r="D31" s="90"/>
      <c r="E31" s="84"/>
      <c r="F31" s="91"/>
      <c r="G31" s="81"/>
      <c r="H31" s="92"/>
      <c r="I31" s="81"/>
      <c r="J31" s="90"/>
      <c r="K31" s="81"/>
      <c r="L31" s="90"/>
      <c r="M31" s="40"/>
      <c r="N31" s="93"/>
      <c r="O31" s="124"/>
      <c r="P31" s="94">
        <f t="shared" si="0"/>
        <v>0</v>
      </c>
      <c r="Q31" s="86">
        <f t="shared" si="0"/>
        <v>0</v>
      </c>
      <c r="R31" s="46">
        <f t="shared" si="1"/>
        <v>0</v>
      </c>
    </row>
    <row r="32" spans="1:18" ht="30" hidden="1" customHeight="1" x14ac:dyDescent="0.25">
      <c r="A32" s="87" t="s">
        <v>42</v>
      </c>
      <c r="B32" s="88"/>
      <c r="C32" s="89"/>
      <c r="D32" s="90"/>
      <c r="E32" s="84"/>
      <c r="F32" s="91"/>
      <c r="G32" s="81"/>
      <c r="H32" s="92"/>
      <c r="I32" s="81"/>
      <c r="J32" s="90"/>
      <c r="K32" s="81"/>
      <c r="L32" s="90"/>
      <c r="M32" s="40"/>
      <c r="N32" s="93"/>
      <c r="O32" s="84"/>
      <c r="P32" s="94">
        <f t="shared" si="0"/>
        <v>0</v>
      </c>
      <c r="Q32" s="86">
        <f t="shared" si="0"/>
        <v>0</v>
      </c>
      <c r="R32" s="46">
        <f t="shared" si="1"/>
        <v>0</v>
      </c>
    </row>
    <row r="33" spans="1:18" ht="21" hidden="1" customHeight="1" x14ac:dyDescent="0.25">
      <c r="A33" s="125" t="s">
        <v>43</v>
      </c>
      <c r="B33" s="88"/>
      <c r="C33" s="89"/>
      <c r="D33" s="90"/>
      <c r="E33" s="84"/>
      <c r="F33" s="91"/>
      <c r="G33" s="81"/>
      <c r="H33" s="92"/>
      <c r="I33" s="81"/>
      <c r="J33" s="90"/>
      <c r="K33" s="81"/>
      <c r="L33" s="90"/>
      <c r="M33" s="40"/>
      <c r="N33" s="93"/>
      <c r="O33" s="84"/>
      <c r="P33" s="94"/>
      <c r="Q33" s="86"/>
      <c r="R33" s="46"/>
    </row>
    <row r="34" spans="1:18" ht="19.5" hidden="1" customHeight="1" x14ac:dyDescent="0.25">
      <c r="A34" s="87" t="s">
        <v>44</v>
      </c>
      <c r="B34" s="88"/>
      <c r="C34" s="89"/>
      <c r="D34" s="90"/>
      <c r="E34" s="84"/>
      <c r="F34" s="91"/>
      <c r="G34" s="81"/>
      <c r="H34" s="92"/>
      <c r="I34" s="81"/>
      <c r="J34" s="90"/>
      <c r="K34" s="81"/>
      <c r="L34" s="90"/>
      <c r="M34" s="40"/>
      <c r="N34" s="93"/>
      <c r="O34" s="84"/>
      <c r="P34" s="94">
        <f t="shared" ref="P34:Q40" si="2">D34+F34+H34+J34+L34+N34</f>
        <v>0</v>
      </c>
      <c r="Q34" s="86">
        <f t="shared" si="2"/>
        <v>0</v>
      </c>
      <c r="R34" s="46">
        <f t="shared" ref="R34:R40" si="3">B34+C34-P34+Q34</f>
        <v>0</v>
      </c>
    </row>
    <row r="35" spans="1:18" ht="30.75" customHeight="1" x14ac:dyDescent="0.25">
      <c r="A35" s="87" t="s">
        <v>45</v>
      </c>
      <c r="B35" s="76">
        <v>2040</v>
      </c>
      <c r="C35" s="126">
        <v>0</v>
      </c>
      <c r="D35" s="82"/>
      <c r="E35" s="127"/>
      <c r="F35" s="128">
        <v>1340</v>
      </c>
      <c r="G35" s="129"/>
      <c r="H35" s="82"/>
      <c r="I35" s="130"/>
      <c r="J35" s="78">
        <v>739.2</v>
      </c>
      <c r="K35" s="131">
        <v>39.200000000000003</v>
      </c>
      <c r="L35" s="82"/>
      <c r="M35" s="132"/>
      <c r="N35" s="133"/>
      <c r="O35" s="134"/>
      <c r="P35" s="135">
        <f t="shared" si="2"/>
        <v>2079.1999999999998</v>
      </c>
      <c r="Q35" s="136">
        <f t="shared" si="2"/>
        <v>39.200000000000003</v>
      </c>
      <c r="R35" s="46">
        <f t="shared" si="3"/>
        <v>1.8474111129762605E-13</v>
      </c>
    </row>
    <row r="36" spans="1:18" ht="0.75" customHeight="1" x14ac:dyDescent="0.25">
      <c r="A36" s="87" t="s">
        <v>46</v>
      </c>
      <c r="B36" s="137"/>
      <c r="C36" s="138"/>
      <c r="D36" s="139"/>
      <c r="E36" s="79"/>
      <c r="F36" s="140"/>
      <c r="G36" s="81"/>
      <c r="H36" s="141"/>
      <c r="I36" s="81"/>
      <c r="J36" s="139"/>
      <c r="K36" s="81"/>
      <c r="L36" s="139"/>
      <c r="M36" s="40"/>
      <c r="N36" s="142"/>
      <c r="O36" s="84"/>
      <c r="P36" s="143">
        <f t="shared" si="2"/>
        <v>0</v>
      </c>
      <c r="Q36" s="86">
        <f t="shared" si="2"/>
        <v>0</v>
      </c>
      <c r="R36" s="46">
        <f t="shared" si="3"/>
        <v>0</v>
      </c>
    </row>
    <row r="37" spans="1:18" ht="18.75" hidden="1" x14ac:dyDescent="0.25">
      <c r="A37" s="75" t="s">
        <v>47</v>
      </c>
      <c r="B37" s="144"/>
      <c r="C37" s="145"/>
      <c r="D37" s="141"/>
      <c r="E37" s="79"/>
      <c r="F37" s="146"/>
      <c r="G37" s="81"/>
      <c r="H37" s="141"/>
      <c r="I37" s="81"/>
      <c r="J37" s="139"/>
      <c r="K37" s="81"/>
      <c r="L37" s="141"/>
      <c r="M37" s="40"/>
      <c r="N37" s="142"/>
      <c r="O37" s="84"/>
      <c r="P37" s="147">
        <f t="shared" si="2"/>
        <v>0</v>
      </c>
      <c r="Q37" s="86">
        <f t="shared" si="2"/>
        <v>0</v>
      </c>
      <c r="R37" s="46">
        <f t="shared" si="3"/>
        <v>0</v>
      </c>
    </row>
    <row r="38" spans="1:18" ht="15.75" hidden="1" customHeight="1" thickBot="1" x14ac:dyDescent="0.3">
      <c r="A38" s="75" t="s">
        <v>48</v>
      </c>
      <c r="B38" s="137"/>
      <c r="C38" s="148"/>
      <c r="D38" s="139"/>
      <c r="E38" s="79"/>
      <c r="F38" s="140"/>
      <c r="G38" s="81"/>
      <c r="H38" s="141"/>
      <c r="I38" s="81"/>
      <c r="J38" s="139"/>
      <c r="K38" s="81"/>
      <c r="L38" s="139"/>
      <c r="M38" s="40"/>
      <c r="N38" s="142"/>
      <c r="O38" s="84"/>
      <c r="P38" s="143">
        <f t="shared" si="2"/>
        <v>0</v>
      </c>
      <c r="Q38" s="86">
        <f t="shared" si="2"/>
        <v>0</v>
      </c>
      <c r="R38" s="46">
        <f t="shared" si="3"/>
        <v>0</v>
      </c>
    </row>
    <row r="39" spans="1:18" ht="30" customHeight="1" thickBot="1" x14ac:dyDescent="0.3">
      <c r="A39" s="125" t="s">
        <v>49</v>
      </c>
      <c r="B39" s="149">
        <v>162436</v>
      </c>
      <c r="C39" s="77">
        <v>14946.24</v>
      </c>
      <c r="D39" s="150"/>
      <c r="E39" s="151"/>
      <c r="F39" s="152">
        <v>27615.5</v>
      </c>
      <c r="G39" s="153"/>
      <c r="H39" s="154">
        <v>31046</v>
      </c>
      <c r="I39" s="155"/>
      <c r="J39" s="150">
        <v>23656</v>
      </c>
      <c r="K39" s="155"/>
      <c r="L39" s="150">
        <v>31435</v>
      </c>
      <c r="M39" s="156"/>
      <c r="N39" s="157">
        <v>35483.5</v>
      </c>
      <c r="O39" s="158"/>
      <c r="P39" s="85">
        <f t="shared" si="2"/>
        <v>149236</v>
      </c>
      <c r="Q39" s="86">
        <f t="shared" si="2"/>
        <v>0</v>
      </c>
      <c r="R39" s="46">
        <f t="shared" si="3"/>
        <v>28146.239999999991</v>
      </c>
    </row>
    <row r="40" spans="1:18" ht="21.75" hidden="1" customHeight="1" thickBot="1" x14ac:dyDescent="0.3">
      <c r="A40" s="159" t="s">
        <v>50</v>
      </c>
      <c r="B40" s="160"/>
      <c r="C40" s="161"/>
      <c r="D40" s="162"/>
      <c r="E40" s="163"/>
      <c r="F40" s="164"/>
      <c r="G40" s="165"/>
      <c r="H40" s="162"/>
      <c r="I40" s="165"/>
      <c r="J40" s="166"/>
      <c r="K40" s="165"/>
      <c r="L40" s="162"/>
      <c r="M40" s="167"/>
      <c r="N40" s="168"/>
      <c r="O40" s="169"/>
      <c r="P40" s="112">
        <f t="shared" si="2"/>
        <v>0</v>
      </c>
      <c r="Q40" s="105">
        <f t="shared" si="2"/>
        <v>0</v>
      </c>
      <c r="R40" s="46">
        <f t="shared" si="3"/>
        <v>0</v>
      </c>
    </row>
    <row r="41" spans="1:18" ht="32.25" customHeight="1" thickBot="1" x14ac:dyDescent="0.3">
      <c r="A41" s="170" t="s">
        <v>51</v>
      </c>
      <c r="B41" s="171">
        <f t="shared" ref="B41:R41" si="4">SUM(B4:B40)</f>
        <v>260000</v>
      </c>
      <c r="C41" s="172">
        <f t="shared" si="4"/>
        <v>14946.24</v>
      </c>
      <c r="D41" s="173">
        <f t="shared" ref="D41:O41" si="5">SUM(D19:D39)</f>
        <v>3522</v>
      </c>
      <c r="E41" s="174">
        <f t="shared" si="5"/>
        <v>0</v>
      </c>
      <c r="F41" s="175">
        <f>SUM(F19:F39)</f>
        <v>38799.5</v>
      </c>
      <c r="G41" s="176">
        <f t="shared" si="5"/>
        <v>0</v>
      </c>
      <c r="H41" s="173">
        <f>SUM(H19:H39)</f>
        <v>40890</v>
      </c>
      <c r="I41" s="177">
        <f t="shared" si="5"/>
        <v>0</v>
      </c>
      <c r="J41" s="173">
        <f t="shared" si="5"/>
        <v>34430.720000000001</v>
      </c>
      <c r="K41" s="178">
        <f t="shared" si="5"/>
        <v>39.200000000000003</v>
      </c>
      <c r="L41" s="179">
        <f t="shared" si="5"/>
        <v>39749</v>
      </c>
      <c r="M41" s="179">
        <f t="shared" si="5"/>
        <v>0</v>
      </c>
      <c r="N41" s="179">
        <f t="shared" si="5"/>
        <v>81461.679999999993</v>
      </c>
      <c r="O41" s="180">
        <f t="shared" si="5"/>
        <v>0</v>
      </c>
      <c r="P41" s="181">
        <f t="shared" si="4"/>
        <v>238852.90000000002</v>
      </c>
      <c r="Q41" s="182">
        <f t="shared" si="4"/>
        <v>39.200000000000003</v>
      </c>
      <c r="R41" s="183">
        <f t="shared" si="4"/>
        <v>36132.539999999986</v>
      </c>
    </row>
    <row r="42" spans="1:18" ht="16.5" thickBot="1" x14ac:dyDescent="0.3">
      <c r="A42" s="184" t="s">
        <v>52</v>
      </c>
      <c r="B42" s="185"/>
      <c r="C42" s="186"/>
      <c r="D42" s="187">
        <f>C41+D3-D41+E41</f>
        <v>54624.24</v>
      </c>
      <c r="E42" s="188"/>
      <c r="F42" s="187">
        <f>D42+F3-F41+G41</f>
        <v>59024.739999999991</v>
      </c>
      <c r="G42" s="189"/>
      <c r="H42" s="190">
        <f>F42+H3-H41+I41</f>
        <v>61334.739999999991</v>
      </c>
      <c r="I42" s="191"/>
      <c r="J42" s="192">
        <f>H42+J3-J41+K41</f>
        <v>69943.219999999987</v>
      </c>
      <c r="K42" s="191"/>
      <c r="L42" s="192">
        <f>J42+L3-L41+M41</f>
        <v>51794.219999999987</v>
      </c>
      <c r="M42" s="191"/>
      <c r="N42" s="193">
        <f>L42+N3-N41+O41</f>
        <v>13532.539999999994</v>
      </c>
      <c r="O42" s="189"/>
      <c r="P42" s="31"/>
      <c r="Q42" s="31"/>
      <c r="R42" s="31"/>
    </row>
  </sheetData>
  <sheetProtection formatCells="0" formatColumns="0" formatRows="0" insertColumns="0" insertRows="0" insertHyperlinks="0" deleteColumns="0" deleteRows="0" sort="0" autoFilter="0" pivotTables="0"/>
  <mergeCells count="20">
    <mergeCell ref="P2:P3"/>
    <mergeCell ref="Q2:Q3"/>
    <mergeCell ref="R2:R3"/>
    <mergeCell ref="A42:B42"/>
    <mergeCell ref="D42:E42"/>
    <mergeCell ref="F42:G42"/>
    <mergeCell ref="H42:I42"/>
    <mergeCell ref="J42:K42"/>
    <mergeCell ref="L42:M42"/>
    <mergeCell ref="N42:O42"/>
    <mergeCell ref="A1:R1"/>
    <mergeCell ref="A2:A3"/>
    <mergeCell ref="B2:B3"/>
    <mergeCell ref="C2:C3"/>
    <mergeCell ref="D2:E2"/>
    <mergeCell ref="F2:G2"/>
    <mergeCell ref="H2:I2"/>
    <mergeCell ref="J2:K2"/>
    <mergeCell ref="L2:M2"/>
    <mergeCell ref="N2:O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um canto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Bratifich da Silva - matr 34.619-5</dc:creator>
  <cp:lastModifiedBy>Cecilia Bratifich da Silva - matr 34.619-5</cp:lastModifiedBy>
  <dcterms:created xsi:type="dcterms:W3CDTF">2025-12-12T11:38:27Z</dcterms:created>
  <dcterms:modified xsi:type="dcterms:W3CDTF">2025-12-12T11:40:02Z</dcterms:modified>
</cp:coreProperties>
</file>